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30555" yWindow="3225" windowWidth="21840" windowHeight="13740" tabRatio="500"/>
  </bookViews>
  <sheets>
    <sheet name="Sequencing Summary" sheetId="1" r:id="rId1"/>
  </sheets>
  <calcPr calcId="145621" iterateDelta="1E-4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5" i="1" l="1"/>
  <c r="H14" i="1"/>
  <c r="H24" i="1"/>
  <c r="H23" i="1"/>
  <c r="H22" i="1"/>
</calcChain>
</file>

<file path=xl/sharedStrings.xml><?xml version="1.0" encoding="utf-8"?>
<sst xmlns="http://schemas.openxmlformats.org/spreadsheetml/2006/main" count="314" uniqueCount="89">
  <si>
    <t>CONVR_Ileum_B1 </t>
  </si>
  <si>
    <t>CONVR_Ileum_B2 </t>
  </si>
  <si>
    <t>CONVR_Ileum_B3</t>
  </si>
  <si>
    <t>CONVR_Ileum_B4 </t>
  </si>
  <si>
    <t>GF_Ileum_B1 </t>
  </si>
  <si>
    <t>GF_Ileum_B2 </t>
  </si>
  <si>
    <t>CONVR_Colon_B1 </t>
  </si>
  <si>
    <t>CONVR_Colon_B2 </t>
  </si>
  <si>
    <t>CONVR_Colon_B3 </t>
  </si>
  <si>
    <t>GF_Colon_B1 </t>
  </si>
  <si>
    <t>GF_Colon_B2 </t>
  </si>
  <si>
    <t>Age</t>
  </si>
  <si>
    <t>Strain</t>
  </si>
  <si>
    <t>Diet</t>
  </si>
  <si>
    <t>Sex</t>
  </si>
  <si>
    <t>Male</t>
  </si>
  <si>
    <t>D</t>
  </si>
  <si>
    <t>Mouse</t>
  </si>
  <si>
    <t>A</t>
  </si>
  <si>
    <t>B</t>
  </si>
  <si>
    <t>C</t>
  </si>
  <si>
    <t>E</t>
  </si>
  <si>
    <t>F</t>
  </si>
  <si>
    <t>G</t>
  </si>
  <si>
    <t>8 weeks</t>
  </si>
  <si>
    <t>RNA-seq</t>
  </si>
  <si>
    <t>10.5 weeks</t>
  </si>
  <si>
    <t>12 weeks</t>
  </si>
  <si>
    <t>12.5 weeks</t>
  </si>
  <si>
    <t>GF_Colon_B3</t>
  </si>
  <si>
    <t>CR-D1</t>
  </si>
  <si>
    <t>CR-D2</t>
  </si>
  <si>
    <t>CR-I1</t>
  </si>
  <si>
    <t>CR-I2</t>
  </si>
  <si>
    <t>CR-I3</t>
  </si>
  <si>
    <t>CR-I4</t>
  </si>
  <si>
    <t>GF-I1</t>
  </si>
  <si>
    <t>GF-I2</t>
  </si>
  <si>
    <t>GF-I3</t>
  </si>
  <si>
    <t>CR-C1</t>
  </si>
  <si>
    <t>CR-C2</t>
  </si>
  <si>
    <t>CR-C3</t>
  </si>
  <si>
    <t>GF-C1</t>
  </si>
  <si>
    <t>GF-C2</t>
  </si>
  <si>
    <t>GF-C3</t>
  </si>
  <si>
    <t>C57BL/6</t>
  </si>
  <si>
    <t>Short ID</t>
  </si>
  <si>
    <t>Long ID</t>
  </si>
  <si>
    <t>Total Sequences</t>
  </si>
  <si>
    <t xml:space="preserve">Aligned and post-filtered Sequences </t>
  </si>
  <si>
    <t>Picolab diet 5058</t>
  </si>
  <si>
    <t>Female</t>
  </si>
  <si>
    <t xml:space="preserve">DNase-seq </t>
  </si>
  <si>
    <t>50 x 2</t>
  </si>
  <si>
    <t>3500 autoclavable breeder chow</t>
  </si>
  <si>
    <t>Table S1: DNase-seq and RNA-seq sample and sequencing summary</t>
  </si>
  <si>
    <t>CV-I1</t>
  </si>
  <si>
    <t>CV-I2</t>
  </si>
  <si>
    <t>CV-I3</t>
  </si>
  <si>
    <t>CV-C1</t>
  </si>
  <si>
    <t>CV-C2</t>
  </si>
  <si>
    <t>CV-C3</t>
  </si>
  <si>
    <t>CONVR_Duodenum_1 </t>
  </si>
  <si>
    <t>CONVR_Duodenum_2 </t>
  </si>
  <si>
    <t>CONVR_Ileum_1 </t>
  </si>
  <si>
    <t>CONVR_Ileum_4 </t>
  </si>
  <si>
    <t>CONVR_Ileum_2 </t>
  </si>
  <si>
    <t>CONVR_Ileum_3</t>
  </si>
  <si>
    <t>GF_Ileum_1 </t>
  </si>
  <si>
    <t>GF_Ileum_2 </t>
  </si>
  <si>
    <t>GF_Ileum_3 </t>
  </si>
  <si>
    <t>CONVR_Colon_1 </t>
  </si>
  <si>
    <t>CONVR_Colon_2 </t>
  </si>
  <si>
    <t>CONVR_Colon_3 </t>
  </si>
  <si>
    <t>GF_Colon_1 </t>
  </si>
  <si>
    <t>GF_Colon_2 </t>
  </si>
  <si>
    <t>GF_Colon_3</t>
  </si>
  <si>
    <t>CONVD_Ileum_1</t>
  </si>
  <si>
    <t>CONVD_Ileum_2</t>
  </si>
  <si>
    <t>CONVD_Ileum_3</t>
  </si>
  <si>
    <t>CONVD_Colon_1</t>
  </si>
  <si>
    <t>CONVD_Colon_2</t>
  </si>
  <si>
    <t>CONVD_Colon_3</t>
  </si>
  <si>
    <t>H</t>
  </si>
  <si>
    <t>I</t>
  </si>
  <si>
    <t>J</t>
  </si>
  <si>
    <t>Read length (bp)</t>
  </si>
  <si>
    <t>Average insert length (bp)</t>
  </si>
  <si>
    <t>Total Sequences (L+R reads)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</si>
</sst>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Tahoma"/>
    </font>
    <font>
      <sz val="8"/>
      <name val="Verdana"/>
    </font>
    <font>
      <sz val="12"/>
      <color rgb="FF0000FF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0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 applyAlignment="1"/>
    <xf numFmtId="0" fontId="0" fillId="0" borderId="0" xfId="0" applyFont="1" applyAlignment="1">
      <alignment horizontal="left"/>
    </xf>
    <xf numFmtId="0" fontId="0" fillId="0" borderId="0" xfId="0" applyAlignment="1"/>
    <xf numFmtId="0" fontId="7" fillId="0" borderId="0" xfId="0" applyFont="1" applyAlignment="1">
      <alignment horizontal="center"/>
    </xf>
    <xf numFmtId="2" fontId="1" fillId="0" borderId="0" xfId="0" applyNumberFormat="1" applyFont="1" applyAlignment="1">
      <alignment wrapText="1"/>
    </xf>
    <xf numFmtId="0" fontId="1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1" fillId="2" borderId="0" xfId="0" applyFont="1" applyFill="1" applyAlignment="1">
      <alignment horizontal="center"/>
    </xf>
    <xf numFmtId="2" fontId="1" fillId="0" borderId="0" xfId="0" applyNumberFormat="1" applyFont="1" applyAlignment="1">
      <alignment horizontal="left" wrapText="1"/>
    </xf>
    <xf numFmtId="2" fontId="1" fillId="0" borderId="0" xfId="0" applyNumberFormat="1" applyFont="1" applyAlignment="1">
      <alignment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Alignment="1"/>
  </cellXfs>
  <cellStyles count="10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tabSelected="1" topLeftCell="A23" workbookViewId="0">
      <selection activeCell="B47" sqref="B47"/>
    </sheetView>
  </sheetViews>
  <sheetFormatPr defaultColWidth="10.875" defaultRowHeight="15.75" x14ac:dyDescent="0.25"/>
  <cols>
    <col min="1" max="1" width="11.125" style="3" customWidth="1"/>
    <col min="2" max="2" width="21.625" style="5" customWidth="1"/>
    <col min="3" max="3" width="13.5" style="5" customWidth="1"/>
    <col min="4" max="4" width="9" style="5" customWidth="1"/>
    <col min="5" max="5" width="10.875" customWidth="1"/>
    <col min="6" max="6" width="25.875" style="5" customWidth="1"/>
    <col min="7" max="7" width="17.125" style="5" customWidth="1"/>
    <col min="8" max="8" width="24.5" style="5" bestFit="1" customWidth="1"/>
    <col min="9" max="9" width="37.125" style="5" bestFit="1" customWidth="1"/>
    <col min="10" max="10" width="23.125" style="5" customWidth="1"/>
    <col min="11" max="11" width="28.125" style="5" customWidth="1"/>
    <col min="12" max="12" width="10.875" style="5"/>
    <col min="13" max="13" width="14" style="5" customWidth="1"/>
    <col min="14" max="14" width="10.875" style="5"/>
    <col min="15" max="15" width="21" style="5" bestFit="1" customWidth="1"/>
    <col min="16" max="16" width="20.625" style="5" bestFit="1" customWidth="1"/>
    <col min="17" max="17" width="38" style="5" bestFit="1" customWidth="1"/>
    <col min="18" max="16384" width="10.875" style="5"/>
  </cols>
  <sheetData>
    <row r="1" spans="1:10" ht="15.95" customHeight="1" x14ac:dyDescent="0.25">
      <c r="A1" s="18" t="s">
        <v>55</v>
      </c>
      <c r="B1" s="19"/>
      <c r="C1" s="19"/>
      <c r="D1" s="22"/>
      <c r="E1" s="22"/>
      <c r="F1" s="23"/>
    </row>
    <row r="2" spans="1:10" s="15" customFormat="1" x14ac:dyDescent="0.25">
      <c r="A2" s="20" t="s">
        <v>52</v>
      </c>
      <c r="B2" s="21"/>
      <c r="C2" s="21"/>
    </row>
    <row r="3" spans="1:10" s="16" customFormat="1" x14ac:dyDescent="0.25">
      <c r="A3" s="17" t="s">
        <v>46</v>
      </c>
      <c r="B3" s="17" t="s">
        <v>47</v>
      </c>
      <c r="C3" s="17" t="s">
        <v>11</v>
      </c>
      <c r="D3" s="17" t="s">
        <v>17</v>
      </c>
      <c r="E3" s="17" t="s">
        <v>12</v>
      </c>
      <c r="F3" s="17" t="s">
        <v>13</v>
      </c>
      <c r="G3" s="17" t="s">
        <v>14</v>
      </c>
      <c r="H3" s="17" t="s">
        <v>48</v>
      </c>
      <c r="I3" s="17" t="s">
        <v>49</v>
      </c>
      <c r="J3" s="17" t="s">
        <v>87</v>
      </c>
    </row>
    <row r="4" spans="1:10" x14ac:dyDescent="0.25">
      <c r="A4" s="3" t="s">
        <v>30</v>
      </c>
      <c r="B4" s="4" t="s">
        <v>62</v>
      </c>
      <c r="C4" s="5" t="s">
        <v>24</v>
      </c>
      <c r="D4" s="9" t="s">
        <v>18</v>
      </c>
      <c r="E4" s="5" t="s">
        <v>45</v>
      </c>
      <c r="F4" s="5" t="s">
        <v>50</v>
      </c>
      <c r="G4" s="5" t="s">
        <v>15</v>
      </c>
      <c r="H4" s="5">
        <v>221430797</v>
      </c>
      <c r="I4" s="5">
        <v>163461533</v>
      </c>
      <c r="J4" s="5">
        <v>20</v>
      </c>
    </row>
    <row r="5" spans="1:10" x14ac:dyDescent="0.25">
      <c r="A5" s="3" t="s">
        <v>31</v>
      </c>
      <c r="B5" s="4" t="s">
        <v>63</v>
      </c>
      <c r="C5" s="5" t="s">
        <v>28</v>
      </c>
      <c r="D5" s="9" t="s">
        <v>19</v>
      </c>
      <c r="E5" s="5" t="s">
        <v>45</v>
      </c>
      <c r="F5" s="7" t="s">
        <v>54</v>
      </c>
      <c r="G5" s="5" t="s">
        <v>15</v>
      </c>
      <c r="H5" s="5">
        <v>209442096</v>
      </c>
      <c r="I5" s="5">
        <v>162123512</v>
      </c>
      <c r="J5" s="5">
        <v>20</v>
      </c>
    </row>
    <row r="6" spans="1:10" x14ac:dyDescent="0.25">
      <c r="A6" s="3" t="s">
        <v>32</v>
      </c>
      <c r="B6" s="4" t="s">
        <v>64</v>
      </c>
      <c r="C6" s="5" t="s">
        <v>24</v>
      </c>
      <c r="D6" s="9" t="s">
        <v>18</v>
      </c>
      <c r="E6" s="5" t="s">
        <v>45</v>
      </c>
      <c r="F6" s="5" t="s">
        <v>50</v>
      </c>
      <c r="G6" s="5" t="s">
        <v>15</v>
      </c>
      <c r="H6" s="5">
        <v>199593023</v>
      </c>
      <c r="I6" s="5">
        <v>143249947</v>
      </c>
      <c r="J6" s="5">
        <v>20</v>
      </c>
    </row>
    <row r="7" spans="1:10" x14ac:dyDescent="0.25">
      <c r="A7" s="3" t="s">
        <v>33</v>
      </c>
      <c r="B7" s="8" t="s">
        <v>65</v>
      </c>
      <c r="C7" s="5" t="s">
        <v>28</v>
      </c>
      <c r="D7" s="9" t="s">
        <v>19</v>
      </c>
      <c r="E7" s="5" t="s">
        <v>45</v>
      </c>
      <c r="F7" s="7" t="s">
        <v>54</v>
      </c>
      <c r="G7" s="5" t="s">
        <v>15</v>
      </c>
      <c r="H7" s="5">
        <v>221466221</v>
      </c>
      <c r="I7" s="5">
        <v>167764050</v>
      </c>
      <c r="J7" s="5">
        <v>20</v>
      </c>
    </row>
    <row r="8" spans="1:10" x14ac:dyDescent="0.25">
      <c r="A8" s="3" t="s">
        <v>34</v>
      </c>
      <c r="B8" s="4" t="s">
        <v>66</v>
      </c>
      <c r="C8" s="5" t="s">
        <v>28</v>
      </c>
      <c r="D8" s="9" t="s">
        <v>20</v>
      </c>
      <c r="E8" s="5" t="s">
        <v>45</v>
      </c>
      <c r="F8" s="7" t="s">
        <v>54</v>
      </c>
      <c r="G8" s="5" t="s">
        <v>15</v>
      </c>
      <c r="H8" s="5">
        <v>215982024</v>
      </c>
      <c r="I8" s="5">
        <v>170915232</v>
      </c>
      <c r="J8" s="5">
        <v>20</v>
      </c>
    </row>
    <row r="9" spans="1:10" x14ac:dyDescent="0.25">
      <c r="A9" s="3" t="s">
        <v>35</v>
      </c>
      <c r="B9" s="4" t="s">
        <v>67</v>
      </c>
      <c r="C9" s="5" t="s">
        <v>28</v>
      </c>
      <c r="D9" s="9" t="s">
        <v>16</v>
      </c>
      <c r="E9" s="5" t="s">
        <v>45</v>
      </c>
      <c r="F9" s="7" t="s">
        <v>54</v>
      </c>
      <c r="G9" s="5" t="s">
        <v>15</v>
      </c>
      <c r="H9" s="5">
        <v>231429528</v>
      </c>
      <c r="I9" s="5">
        <v>171578335</v>
      </c>
      <c r="J9" s="5">
        <v>20</v>
      </c>
    </row>
    <row r="10" spans="1:10" x14ac:dyDescent="0.25">
      <c r="A10" s="3" t="s">
        <v>36</v>
      </c>
      <c r="B10" s="8" t="s">
        <v>68</v>
      </c>
      <c r="C10" s="5" t="s">
        <v>26</v>
      </c>
      <c r="D10" s="9" t="s">
        <v>21</v>
      </c>
      <c r="E10" s="5" t="s">
        <v>45</v>
      </c>
      <c r="F10" s="7" t="s">
        <v>54</v>
      </c>
      <c r="G10" s="5" t="s">
        <v>15</v>
      </c>
      <c r="H10" s="5">
        <v>224226689</v>
      </c>
      <c r="I10" s="5">
        <v>177601958</v>
      </c>
      <c r="J10" s="5">
        <v>20</v>
      </c>
    </row>
    <row r="11" spans="1:10" x14ac:dyDescent="0.25">
      <c r="A11" s="3" t="s">
        <v>37</v>
      </c>
      <c r="B11" s="8" t="s">
        <v>69</v>
      </c>
      <c r="C11" s="5" t="s">
        <v>27</v>
      </c>
      <c r="D11" s="9" t="s">
        <v>22</v>
      </c>
      <c r="E11" s="5" t="s">
        <v>45</v>
      </c>
      <c r="F11" s="7" t="s">
        <v>54</v>
      </c>
      <c r="G11" s="5" t="s">
        <v>15</v>
      </c>
      <c r="H11" s="5">
        <v>220427835</v>
      </c>
      <c r="I11" s="5">
        <v>178977955</v>
      </c>
      <c r="J11" s="5">
        <v>20</v>
      </c>
    </row>
    <row r="12" spans="1:10" x14ac:dyDescent="0.25">
      <c r="A12" s="3" t="s">
        <v>38</v>
      </c>
      <c r="B12" s="8" t="s">
        <v>70</v>
      </c>
      <c r="C12" s="5" t="s">
        <v>27</v>
      </c>
      <c r="D12" s="9" t="s">
        <v>23</v>
      </c>
      <c r="E12" s="5" t="s">
        <v>45</v>
      </c>
      <c r="F12" s="7" t="s">
        <v>54</v>
      </c>
      <c r="G12" s="5" t="s">
        <v>15</v>
      </c>
      <c r="H12" s="5">
        <v>197006992</v>
      </c>
      <c r="I12" s="5">
        <v>157473089</v>
      </c>
      <c r="J12" s="5">
        <v>20</v>
      </c>
    </row>
    <row r="13" spans="1:10" x14ac:dyDescent="0.25">
      <c r="A13" s="3" t="s">
        <v>56</v>
      </c>
      <c r="B13" s="8" t="s">
        <v>77</v>
      </c>
      <c r="C13" s="5" t="s">
        <v>26</v>
      </c>
      <c r="D13" s="9" t="s">
        <v>83</v>
      </c>
      <c r="E13" s="5" t="s">
        <v>45</v>
      </c>
      <c r="F13" s="7" t="s">
        <v>54</v>
      </c>
      <c r="G13" s="5" t="s">
        <v>15</v>
      </c>
      <c r="H13" s="5">
        <v>63384943</v>
      </c>
      <c r="I13" s="5">
        <v>49575564</v>
      </c>
      <c r="J13" s="5">
        <v>20</v>
      </c>
    </row>
    <row r="14" spans="1:10" x14ac:dyDescent="0.25">
      <c r="A14" s="3" t="s">
        <v>57</v>
      </c>
      <c r="B14" s="8" t="s">
        <v>78</v>
      </c>
      <c r="C14" s="5" t="s">
        <v>27</v>
      </c>
      <c r="D14" s="9" t="s">
        <v>84</v>
      </c>
      <c r="E14" s="5" t="s">
        <v>45</v>
      </c>
      <c r="F14" s="7" t="s">
        <v>54</v>
      </c>
      <c r="G14" s="5" t="s">
        <v>15</v>
      </c>
      <c r="H14" s="5">
        <f>249357836/4</f>
        <v>62339459</v>
      </c>
      <c r="I14" s="5">
        <v>49991736</v>
      </c>
      <c r="J14" s="5">
        <v>20</v>
      </c>
    </row>
    <row r="15" spans="1:10" x14ac:dyDescent="0.25">
      <c r="A15" s="3" t="s">
        <v>58</v>
      </c>
      <c r="B15" s="8" t="s">
        <v>79</v>
      </c>
      <c r="C15" s="5" t="s">
        <v>27</v>
      </c>
      <c r="D15" s="9" t="s">
        <v>85</v>
      </c>
      <c r="E15" s="5" t="s">
        <v>45</v>
      </c>
      <c r="F15" s="7" t="s">
        <v>54</v>
      </c>
      <c r="G15" s="5" t="s">
        <v>15</v>
      </c>
      <c r="H15" s="5">
        <f>256734724/4</f>
        <v>64183681</v>
      </c>
      <c r="I15" s="5">
        <v>51484819</v>
      </c>
      <c r="J15" s="5">
        <v>20</v>
      </c>
    </row>
    <row r="16" spans="1:10" x14ac:dyDescent="0.25">
      <c r="A16" s="3" t="s">
        <v>39</v>
      </c>
      <c r="B16" s="8" t="s">
        <v>71</v>
      </c>
      <c r="C16" s="5" t="s">
        <v>24</v>
      </c>
      <c r="D16" s="9" t="s">
        <v>18</v>
      </c>
      <c r="E16" s="5" t="s">
        <v>45</v>
      </c>
      <c r="F16" s="5" t="s">
        <v>50</v>
      </c>
      <c r="G16" s="5" t="s">
        <v>15</v>
      </c>
      <c r="H16" s="5">
        <v>218778337</v>
      </c>
      <c r="I16" s="5">
        <v>159390967</v>
      </c>
      <c r="J16" s="5">
        <v>20</v>
      </c>
    </row>
    <row r="17" spans="1:12" x14ac:dyDescent="0.25">
      <c r="A17" s="3" t="s">
        <v>40</v>
      </c>
      <c r="B17" s="8" t="s">
        <v>72</v>
      </c>
      <c r="C17" s="5" t="s">
        <v>28</v>
      </c>
      <c r="D17" s="9" t="s">
        <v>19</v>
      </c>
      <c r="E17" s="5" t="s">
        <v>45</v>
      </c>
      <c r="F17" s="7" t="s">
        <v>54</v>
      </c>
      <c r="G17" s="5" t="s">
        <v>15</v>
      </c>
      <c r="H17" s="5">
        <v>208256019</v>
      </c>
      <c r="I17" s="5">
        <v>165720903</v>
      </c>
      <c r="J17" s="5">
        <v>20</v>
      </c>
    </row>
    <row r="18" spans="1:12" x14ac:dyDescent="0.25">
      <c r="A18" s="3" t="s">
        <v>41</v>
      </c>
      <c r="B18" s="8" t="s">
        <v>73</v>
      </c>
      <c r="C18" s="5" t="s">
        <v>28</v>
      </c>
      <c r="D18" s="9" t="s">
        <v>20</v>
      </c>
      <c r="E18" s="5" t="s">
        <v>45</v>
      </c>
      <c r="F18" s="7" t="s">
        <v>54</v>
      </c>
      <c r="G18" s="5" t="s">
        <v>15</v>
      </c>
      <c r="H18" s="5">
        <v>221534145</v>
      </c>
      <c r="I18" s="5">
        <v>169482774</v>
      </c>
      <c r="J18" s="5">
        <v>20</v>
      </c>
    </row>
    <row r="19" spans="1:12" x14ac:dyDescent="0.25">
      <c r="A19" s="3" t="s">
        <v>42</v>
      </c>
      <c r="B19" s="8" t="s">
        <v>74</v>
      </c>
      <c r="C19" s="5" t="s">
        <v>26</v>
      </c>
      <c r="D19" s="9" t="s">
        <v>21</v>
      </c>
      <c r="E19" s="5" t="s">
        <v>45</v>
      </c>
      <c r="F19" s="7" t="s">
        <v>54</v>
      </c>
      <c r="G19" s="5" t="s">
        <v>15</v>
      </c>
      <c r="H19" s="5">
        <v>223206325</v>
      </c>
      <c r="I19" s="5">
        <v>166971217</v>
      </c>
      <c r="J19" s="5">
        <v>20</v>
      </c>
    </row>
    <row r="20" spans="1:12" x14ac:dyDescent="0.25">
      <c r="A20" s="3" t="s">
        <v>43</v>
      </c>
      <c r="B20" s="8" t="s">
        <v>75</v>
      </c>
      <c r="C20" s="5" t="s">
        <v>27</v>
      </c>
      <c r="D20" s="9" t="s">
        <v>22</v>
      </c>
      <c r="E20" s="5" t="s">
        <v>45</v>
      </c>
      <c r="F20" s="7" t="s">
        <v>54</v>
      </c>
      <c r="G20" s="5" t="s">
        <v>15</v>
      </c>
      <c r="H20" s="5">
        <v>234300520</v>
      </c>
      <c r="I20" s="5">
        <v>175605440</v>
      </c>
      <c r="J20" s="5">
        <v>20</v>
      </c>
    </row>
    <row r="21" spans="1:12" x14ac:dyDescent="0.25">
      <c r="A21" s="3" t="s">
        <v>44</v>
      </c>
      <c r="B21" s="8" t="s">
        <v>76</v>
      </c>
      <c r="C21" s="5" t="s">
        <v>27</v>
      </c>
      <c r="D21" s="9" t="s">
        <v>23</v>
      </c>
      <c r="E21" s="5" t="s">
        <v>45</v>
      </c>
      <c r="F21" s="7" t="s">
        <v>54</v>
      </c>
      <c r="G21" s="5" t="s">
        <v>15</v>
      </c>
      <c r="H21" s="5">
        <v>241447501</v>
      </c>
      <c r="I21" s="5">
        <v>173962830</v>
      </c>
      <c r="J21" s="5">
        <v>20</v>
      </c>
    </row>
    <row r="22" spans="1:12" x14ac:dyDescent="0.25">
      <c r="A22" s="3" t="s">
        <v>59</v>
      </c>
      <c r="B22" s="8" t="s">
        <v>80</v>
      </c>
      <c r="C22" s="5" t="s">
        <v>26</v>
      </c>
      <c r="D22" s="9" t="s">
        <v>83</v>
      </c>
      <c r="E22" s="5" t="s">
        <v>45</v>
      </c>
      <c r="F22" s="7" t="s">
        <v>54</v>
      </c>
      <c r="G22" s="5" t="s">
        <v>15</v>
      </c>
      <c r="H22" s="5">
        <f>230249572/4</f>
        <v>57562393</v>
      </c>
      <c r="I22" s="5">
        <v>46273237</v>
      </c>
      <c r="J22" s="5">
        <v>20</v>
      </c>
    </row>
    <row r="23" spans="1:12" x14ac:dyDescent="0.25">
      <c r="A23" s="3" t="s">
        <v>60</v>
      </c>
      <c r="B23" s="8" t="s">
        <v>81</v>
      </c>
      <c r="C23" s="5" t="s">
        <v>27</v>
      </c>
      <c r="D23" s="9" t="s">
        <v>84</v>
      </c>
      <c r="E23" s="5" t="s">
        <v>45</v>
      </c>
      <c r="F23" s="7" t="s">
        <v>54</v>
      </c>
      <c r="G23" s="5" t="s">
        <v>15</v>
      </c>
      <c r="H23" s="5">
        <f>263871516/4</f>
        <v>65967879</v>
      </c>
      <c r="I23" s="5">
        <v>50635940</v>
      </c>
      <c r="J23" s="5">
        <v>20</v>
      </c>
    </row>
    <row r="24" spans="1:12" x14ac:dyDescent="0.25">
      <c r="A24" s="3" t="s">
        <v>61</v>
      </c>
      <c r="B24" s="8" t="s">
        <v>82</v>
      </c>
      <c r="C24" s="5" t="s">
        <v>27</v>
      </c>
      <c r="D24" s="9" t="s">
        <v>85</v>
      </c>
      <c r="E24" s="5" t="s">
        <v>45</v>
      </c>
      <c r="F24" s="7" t="s">
        <v>54</v>
      </c>
      <c r="G24" s="5" t="s">
        <v>15</v>
      </c>
      <c r="H24" s="5">
        <f>258675592/4</f>
        <v>64668898</v>
      </c>
      <c r="I24" s="5">
        <v>51249565</v>
      </c>
      <c r="J24" s="5">
        <v>20</v>
      </c>
    </row>
    <row r="25" spans="1:12" x14ac:dyDescent="0.25">
      <c r="A25" s="11"/>
      <c r="I25" s="2"/>
      <c r="J25" s="10"/>
      <c r="K25" s="12"/>
      <c r="L25" s="2"/>
    </row>
    <row r="26" spans="1:12" x14ac:dyDescent="0.25">
      <c r="A26" s="18" t="s">
        <v>25</v>
      </c>
      <c r="B26" s="19"/>
      <c r="C26" s="19"/>
      <c r="D26" s="14"/>
      <c r="L26" s="2"/>
    </row>
    <row r="27" spans="1:12" ht="21.95" customHeight="1" x14ac:dyDescent="0.25">
      <c r="A27" s="17" t="s">
        <v>46</v>
      </c>
      <c r="B27" s="17" t="s">
        <v>47</v>
      </c>
      <c r="C27" s="17" t="s">
        <v>11</v>
      </c>
      <c r="D27" s="17" t="s">
        <v>17</v>
      </c>
      <c r="E27" s="17" t="s">
        <v>12</v>
      </c>
      <c r="F27" s="17" t="s">
        <v>13</v>
      </c>
      <c r="G27" s="17" t="s">
        <v>14</v>
      </c>
      <c r="H27" s="17" t="s">
        <v>88</v>
      </c>
      <c r="I27" s="17" t="s">
        <v>49</v>
      </c>
      <c r="J27" s="17" t="s">
        <v>86</v>
      </c>
    </row>
    <row r="28" spans="1:12" s="1" customFormat="1" x14ac:dyDescent="0.25">
      <c r="A28" s="3" t="s">
        <v>32</v>
      </c>
      <c r="B28" s="4" t="s">
        <v>0</v>
      </c>
      <c r="C28" s="5" t="s">
        <v>24</v>
      </c>
      <c r="D28" s="9" t="s">
        <v>18</v>
      </c>
      <c r="E28" s="5" t="s">
        <v>45</v>
      </c>
      <c r="F28" s="5" t="s">
        <v>50</v>
      </c>
      <c r="G28" s="5" t="s">
        <v>15</v>
      </c>
      <c r="H28" s="5">
        <v>87358524</v>
      </c>
      <c r="I28" s="7">
        <v>79932634</v>
      </c>
      <c r="J28" s="5" t="s">
        <v>53</v>
      </c>
    </row>
    <row r="29" spans="1:12" x14ac:dyDescent="0.25">
      <c r="A29" s="3" t="s">
        <v>33</v>
      </c>
      <c r="B29" s="8" t="s">
        <v>3</v>
      </c>
      <c r="C29" s="5" t="s">
        <v>28</v>
      </c>
      <c r="D29" s="9" t="s">
        <v>19</v>
      </c>
      <c r="E29" s="5" t="s">
        <v>45</v>
      </c>
      <c r="F29" s="7" t="s">
        <v>54</v>
      </c>
      <c r="G29" s="5" t="s">
        <v>15</v>
      </c>
      <c r="H29" s="5">
        <v>88864690</v>
      </c>
      <c r="I29" s="7">
        <v>80898466</v>
      </c>
      <c r="J29" s="5" t="s">
        <v>53</v>
      </c>
    </row>
    <row r="30" spans="1:12" x14ac:dyDescent="0.25">
      <c r="A30" s="3" t="s">
        <v>34</v>
      </c>
      <c r="B30" s="4" t="s">
        <v>1</v>
      </c>
      <c r="C30" s="5" t="s">
        <v>28</v>
      </c>
      <c r="D30" s="9" t="s">
        <v>20</v>
      </c>
      <c r="E30" s="5" t="s">
        <v>45</v>
      </c>
      <c r="F30" s="7" t="s">
        <v>54</v>
      </c>
      <c r="G30" s="5" t="s">
        <v>15</v>
      </c>
      <c r="H30" s="5">
        <v>109533574</v>
      </c>
      <c r="I30" s="7">
        <v>100240541</v>
      </c>
      <c r="J30" s="9" t="s">
        <v>53</v>
      </c>
    </row>
    <row r="31" spans="1:12" x14ac:dyDescent="0.25">
      <c r="A31" s="3" t="s">
        <v>35</v>
      </c>
      <c r="B31" s="4" t="s">
        <v>2</v>
      </c>
      <c r="C31" s="5" t="s">
        <v>28</v>
      </c>
      <c r="D31" s="9" t="s">
        <v>16</v>
      </c>
      <c r="E31" s="5" t="s">
        <v>45</v>
      </c>
      <c r="F31" s="7" t="s">
        <v>54</v>
      </c>
      <c r="G31" s="5" t="s">
        <v>15</v>
      </c>
      <c r="H31" s="5">
        <v>96886112</v>
      </c>
      <c r="I31" s="5">
        <v>84800103</v>
      </c>
      <c r="J31" s="9" t="s">
        <v>53</v>
      </c>
    </row>
    <row r="32" spans="1:12" x14ac:dyDescent="0.25">
      <c r="A32" s="3" t="s">
        <v>36</v>
      </c>
      <c r="B32" s="8" t="s">
        <v>4</v>
      </c>
      <c r="C32" s="5" t="s">
        <v>26</v>
      </c>
      <c r="D32" s="9" t="s">
        <v>21</v>
      </c>
      <c r="E32" s="5" t="s">
        <v>45</v>
      </c>
      <c r="F32" s="7" t="s">
        <v>54</v>
      </c>
      <c r="G32" s="5" t="s">
        <v>15</v>
      </c>
      <c r="H32" s="5">
        <v>37242196</v>
      </c>
      <c r="I32" s="5">
        <v>32814791</v>
      </c>
      <c r="J32" s="9" t="s">
        <v>53</v>
      </c>
    </row>
    <row r="33" spans="1:13" x14ac:dyDescent="0.25">
      <c r="A33" s="3" t="s">
        <v>37</v>
      </c>
      <c r="B33" s="8" t="s">
        <v>5</v>
      </c>
      <c r="C33" s="5" t="s">
        <v>27</v>
      </c>
      <c r="D33" s="9" t="s">
        <v>22</v>
      </c>
      <c r="E33" s="5" t="s">
        <v>45</v>
      </c>
      <c r="F33" s="7" t="s">
        <v>54</v>
      </c>
      <c r="G33" s="5" t="s">
        <v>15</v>
      </c>
      <c r="H33" s="5">
        <v>107725992</v>
      </c>
      <c r="I33" s="5">
        <v>99952986</v>
      </c>
      <c r="J33" s="5" t="s">
        <v>53</v>
      </c>
    </row>
    <row r="34" spans="1:13" x14ac:dyDescent="0.25">
      <c r="A34" s="3" t="s">
        <v>56</v>
      </c>
      <c r="B34" s="8" t="s">
        <v>77</v>
      </c>
      <c r="C34" s="5" t="s">
        <v>26</v>
      </c>
      <c r="D34" s="9" t="s">
        <v>83</v>
      </c>
      <c r="E34" s="5" t="s">
        <v>45</v>
      </c>
      <c r="F34" s="7" t="s">
        <v>54</v>
      </c>
      <c r="G34" s="5" t="s">
        <v>15</v>
      </c>
      <c r="H34" s="5">
        <v>95839614</v>
      </c>
      <c r="I34" s="5">
        <v>91979920</v>
      </c>
      <c r="J34" s="5" t="s">
        <v>53</v>
      </c>
    </row>
    <row r="35" spans="1:13" x14ac:dyDescent="0.25">
      <c r="A35" s="3" t="s">
        <v>57</v>
      </c>
      <c r="B35" s="8" t="s">
        <v>78</v>
      </c>
      <c r="C35" s="5" t="s">
        <v>27</v>
      </c>
      <c r="D35" s="9" t="s">
        <v>84</v>
      </c>
      <c r="E35" s="5" t="s">
        <v>45</v>
      </c>
      <c r="F35" s="7" t="s">
        <v>54</v>
      </c>
      <c r="G35" s="5" t="s">
        <v>15</v>
      </c>
      <c r="H35" s="5">
        <v>76450758</v>
      </c>
      <c r="I35" s="5">
        <v>72984289</v>
      </c>
      <c r="J35" s="5" t="s">
        <v>53</v>
      </c>
    </row>
    <row r="36" spans="1:13" x14ac:dyDescent="0.25">
      <c r="A36" s="3" t="s">
        <v>58</v>
      </c>
      <c r="B36" s="8" t="s">
        <v>79</v>
      </c>
      <c r="C36" s="5" t="s">
        <v>27</v>
      </c>
      <c r="D36" s="9" t="s">
        <v>85</v>
      </c>
      <c r="E36" s="5" t="s">
        <v>45</v>
      </c>
      <c r="F36" s="7" t="s">
        <v>54</v>
      </c>
      <c r="G36" s="5" t="s">
        <v>15</v>
      </c>
      <c r="H36" s="5">
        <v>75652056</v>
      </c>
      <c r="I36" s="5">
        <v>72512923</v>
      </c>
      <c r="J36" s="5" t="s">
        <v>53</v>
      </c>
    </row>
    <row r="37" spans="1:13" x14ac:dyDescent="0.25">
      <c r="A37" s="3" t="s">
        <v>39</v>
      </c>
      <c r="B37" s="8" t="s">
        <v>6</v>
      </c>
      <c r="C37" s="5" t="s">
        <v>24</v>
      </c>
      <c r="D37" s="9" t="s">
        <v>18</v>
      </c>
      <c r="E37" s="5" t="s">
        <v>45</v>
      </c>
      <c r="F37" s="5" t="s">
        <v>50</v>
      </c>
      <c r="G37" s="5" t="s">
        <v>15</v>
      </c>
      <c r="H37" s="5">
        <v>56368352</v>
      </c>
      <c r="I37" s="5">
        <v>47957566</v>
      </c>
      <c r="J37" s="5" t="s">
        <v>53</v>
      </c>
    </row>
    <row r="38" spans="1:13" x14ac:dyDescent="0.25">
      <c r="A38" s="3" t="s">
        <v>40</v>
      </c>
      <c r="B38" s="8" t="s">
        <v>7</v>
      </c>
      <c r="C38" s="5" t="s">
        <v>28</v>
      </c>
      <c r="D38" s="9" t="s">
        <v>19</v>
      </c>
      <c r="E38" s="5" t="s">
        <v>45</v>
      </c>
      <c r="F38" s="7" t="s">
        <v>54</v>
      </c>
      <c r="G38" s="5" t="s">
        <v>15</v>
      </c>
      <c r="H38" s="5">
        <v>58558166</v>
      </c>
      <c r="I38" s="5">
        <v>46531764</v>
      </c>
      <c r="J38" s="5" t="s">
        <v>53</v>
      </c>
    </row>
    <row r="39" spans="1:13" x14ac:dyDescent="0.25">
      <c r="A39" s="3" t="s">
        <v>41</v>
      </c>
      <c r="B39" s="8" t="s">
        <v>8</v>
      </c>
      <c r="C39" s="5" t="s">
        <v>28</v>
      </c>
      <c r="D39" s="9" t="s">
        <v>20</v>
      </c>
      <c r="E39" s="5" t="s">
        <v>45</v>
      </c>
      <c r="F39" s="7" t="s">
        <v>54</v>
      </c>
      <c r="G39" s="5" t="s">
        <v>15</v>
      </c>
      <c r="H39" s="5">
        <v>53514280</v>
      </c>
      <c r="I39" s="5">
        <v>45425380</v>
      </c>
      <c r="J39" s="5" t="s">
        <v>53</v>
      </c>
    </row>
    <row r="40" spans="1:13" x14ac:dyDescent="0.25">
      <c r="A40" s="3" t="s">
        <v>42</v>
      </c>
      <c r="B40" s="8" t="s">
        <v>9</v>
      </c>
      <c r="C40" s="5" t="s">
        <v>26</v>
      </c>
      <c r="D40" s="9" t="s">
        <v>21</v>
      </c>
      <c r="E40" s="5" t="s">
        <v>45</v>
      </c>
      <c r="F40" s="7" t="s">
        <v>54</v>
      </c>
      <c r="G40" s="5" t="s">
        <v>15</v>
      </c>
      <c r="H40" s="5">
        <v>87764420</v>
      </c>
      <c r="I40" s="5">
        <v>81273658</v>
      </c>
      <c r="J40" s="5" t="s">
        <v>53</v>
      </c>
    </row>
    <row r="41" spans="1:13" s="1" customFormat="1" x14ac:dyDescent="0.25">
      <c r="A41" s="3" t="s">
        <v>43</v>
      </c>
      <c r="B41" s="8" t="s">
        <v>10</v>
      </c>
      <c r="C41" s="5" t="s">
        <v>26</v>
      </c>
      <c r="D41" s="9" t="s">
        <v>22</v>
      </c>
      <c r="E41" s="5" t="s">
        <v>45</v>
      </c>
      <c r="F41" s="7" t="s">
        <v>54</v>
      </c>
      <c r="G41" s="5" t="s">
        <v>51</v>
      </c>
      <c r="H41" s="5">
        <v>30060776</v>
      </c>
      <c r="I41" s="5">
        <v>25054970</v>
      </c>
      <c r="J41" s="5" t="s">
        <v>53</v>
      </c>
    </row>
    <row r="42" spans="1:13" x14ac:dyDescent="0.25">
      <c r="A42" s="3" t="s">
        <v>44</v>
      </c>
      <c r="B42" s="8" t="s">
        <v>29</v>
      </c>
      <c r="C42" s="5" t="s">
        <v>26</v>
      </c>
      <c r="D42" s="9" t="s">
        <v>23</v>
      </c>
      <c r="E42" s="5" t="s">
        <v>45</v>
      </c>
      <c r="F42" s="7" t="s">
        <v>54</v>
      </c>
      <c r="G42" s="5" t="s">
        <v>51</v>
      </c>
      <c r="H42" s="5">
        <v>49209756</v>
      </c>
      <c r="I42" s="5">
        <v>45172078</v>
      </c>
      <c r="J42" s="5" t="s">
        <v>53</v>
      </c>
      <c r="M42" s="9"/>
    </row>
    <row r="43" spans="1:13" x14ac:dyDescent="0.25">
      <c r="A43" s="3" t="s">
        <v>59</v>
      </c>
      <c r="B43" s="8" t="s">
        <v>80</v>
      </c>
      <c r="C43" s="5" t="s">
        <v>26</v>
      </c>
      <c r="D43" s="9" t="s">
        <v>83</v>
      </c>
      <c r="E43" s="5" t="s">
        <v>45</v>
      </c>
      <c r="F43" s="7" t="s">
        <v>54</v>
      </c>
      <c r="G43" s="5" t="s">
        <v>15</v>
      </c>
      <c r="H43" s="5">
        <v>78609408</v>
      </c>
      <c r="I43" s="5">
        <v>57872932</v>
      </c>
      <c r="J43" s="5" t="s">
        <v>53</v>
      </c>
      <c r="M43" s="9"/>
    </row>
    <row r="44" spans="1:13" x14ac:dyDescent="0.25">
      <c r="A44" s="3" t="s">
        <v>60</v>
      </c>
      <c r="B44" s="8" t="s">
        <v>81</v>
      </c>
      <c r="C44" s="5" t="s">
        <v>27</v>
      </c>
      <c r="D44" s="9" t="s">
        <v>84</v>
      </c>
      <c r="E44" s="5" t="s">
        <v>45</v>
      </c>
      <c r="F44" s="7" t="s">
        <v>54</v>
      </c>
      <c r="G44" s="5" t="s">
        <v>15</v>
      </c>
      <c r="H44" s="5">
        <v>43703876</v>
      </c>
      <c r="I44" s="5">
        <v>38527120</v>
      </c>
      <c r="J44" s="5" t="s">
        <v>53</v>
      </c>
      <c r="M44" s="9"/>
    </row>
    <row r="45" spans="1:13" x14ac:dyDescent="0.25">
      <c r="A45" s="3" t="s">
        <v>61</v>
      </c>
      <c r="B45" s="8" t="s">
        <v>82</v>
      </c>
      <c r="C45" s="5" t="s">
        <v>27</v>
      </c>
      <c r="D45" s="9" t="s">
        <v>85</v>
      </c>
      <c r="E45" s="5" t="s">
        <v>45</v>
      </c>
      <c r="F45" s="7" t="s">
        <v>54</v>
      </c>
      <c r="G45" s="5" t="s">
        <v>15</v>
      </c>
      <c r="H45" s="5">
        <v>73477796</v>
      </c>
      <c r="I45" s="5">
        <v>66443261</v>
      </c>
      <c r="J45" s="5" t="s">
        <v>53</v>
      </c>
      <c r="M45" s="9"/>
    </row>
    <row r="46" spans="1:13" x14ac:dyDescent="0.25">
      <c r="A46" s="13"/>
      <c r="B46" s="13"/>
      <c r="E46" s="5"/>
      <c r="G46" s="6"/>
      <c r="I46" s="7"/>
      <c r="M46" s="9"/>
    </row>
    <row r="47" spans="1:13" x14ac:dyDescent="0.25">
      <c r="A47" s="13"/>
      <c r="B47" s="13"/>
      <c r="E47" s="5"/>
      <c r="G47" s="4"/>
      <c r="M47" s="9"/>
    </row>
    <row r="48" spans="1:13" x14ac:dyDescent="0.25">
      <c r="A48" s="13"/>
      <c r="B48" s="13"/>
      <c r="E48" s="5"/>
      <c r="G48" s="8"/>
      <c r="M48" s="9"/>
    </row>
    <row r="49" spans="1:13" x14ac:dyDescent="0.25">
      <c r="A49" s="13"/>
      <c r="B49" s="13"/>
      <c r="E49" s="5"/>
      <c r="G49" s="4"/>
      <c r="M49" s="9"/>
    </row>
    <row r="50" spans="1:13" x14ac:dyDescent="0.25">
      <c r="A50" s="13"/>
      <c r="B50" s="13"/>
      <c r="E50" s="5"/>
      <c r="G50" s="4"/>
      <c r="M50" s="9"/>
    </row>
    <row r="51" spans="1:13" x14ac:dyDescent="0.25">
      <c r="G51" s="8"/>
    </row>
    <row r="52" spans="1:13" x14ac:dyDescent="0.25">
      <c r="G52" s="8"/>
    </row>
    <row r="53" spans="1:13" x14ac:dyDescent="0.25">
      <c r="G53" s="8"/>
    </row>
    <row r="54" spans="1:13" x14ac:dyDescent="0.25">
      <c r="G54" s="8"/>
    </row>
    <row r="55" spans="1:13" x14ac:dyDescent="0.25">
      <c r="G55" s="8"/>
    </row>
    <row r="56" spans="1:13" x14ac:dyDescent="0.25">
      <c r="G56" s="8"/>
    </row>
    <row r="57" spans="1:13" x14ac:dyDescent="0.25">
      <c r="G57" s="8"/>
    </row>
    <row r="58" spans="1:13" x14ac:dyDescent="0.25">
      <c r="G58" s="8"/>
    </row>
    <row r="59" spans="1:13" x14ac:dyDescent="0.25">
      <c r="G59" s="8"/>
    </row>
    <row r="60" spans="1:13" x14ac:dyDescent="0.25">
      <c r="G60" s="8"/>
    </row>
    <row r="61" spans="1:13" x14ac:dyDescent="0.25">
      <c r="G61" s="8"/>
    </row>
    <row r="62" spans="1:13" x14ac:dyDescent="0.25">
      <c r="G62" s="8"/>
    </row>
    <row r="63" spans="1:13" x14ac:dyDescent="0.25">
      <c r="G63" s="8"/>
    </row>
    <row r="64" spans="1:13" x14ac:dyDescent="0.25">
      <c r="G64" s="8"/>
    </row>
  </sheetData>
  <mergeCells count="3">
    <mergeCell ref="A26:C26"/>
    <mergeCell ref="A2:C2"/>
    <mergeCell ref="A1:F1"/>
  </mergeCells>
  <phoneticPr fontId="6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Sequencing Summary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Gray Camp</dc:creator>
  <cp:lastModifiedBy>Tara Kulesa</cp:lastModifiedBy>
  <dcterms:created xsi:type="dcterms:W3CDTF">2012-10-16T18:16:03Z</dcterms:created>
  <dcterms:modified xsi:type="dcterms:W3CDTF">2014-06-24T16:16:05Z</dcterms:modified>
</cp:coreProperties>
</file>