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9905" yWindow="75" windowWidth="18420" windowHeight="16440" activeTab="1"/>
  </bookViews>
  <sheets>
    <sheet name="Results" sheetId="20" r:id="rId1"/>
    <sheet name="Primers" sheetId="30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54" i="20"/>
  <c r="P254"/>
  <c r="Q252"/>
  <c r="P252"/>
  <c r="Q251"/>
  <c r="P251"/>
  <c r="Q250"/>
  <c r="P250"/>
  <c r="Q249"/>
  <c r="P249"/>
  <c r="Q248"/>
  <c r="P248"/>
  <c r="Q246"/>
  <c r="P246"/>
  <c r="Q243"/>
  <c r="P243"/>
  <c r="Q242"/>
  <c r="P242"/>
  <c r="Q240"/>
  <c r="P240"/>
  <c r="Q239"/>
  <c r="P239"/>
  <c r="Q237"/>
  <c r="P237"/>
  <c r="Q236"/>
  <c r="P236"/>
  <c r="Q234"/>
  <c r="P234"/>
  <c r="Q233"/>
  <c r="P233"/>
  <c r="Q231"/>
  <c r="P231"/>
  <c r="Q230"/>
  <c r="P230"/>
  <c r="Q229"/>
  <c r="P229"/>
  <c r="Q227"/>
  <c r="P227"/>
  <c r="Q224"/>
  <c r="P224"/>
  <c r="Q222"/>
  <c r="P222"/>
  <c r="Q221"/>
  <c r="P221"/>
  <c r="Q220"/>
  <c r="P220"/>
  <c r="Q218"/>
  <c r="P218"/>
  <c r="Q217"/>
  <c r="P217"/>
  <c r="Q215"/>
  <c r="P215"/>
  <c r="Q214"/>
  <c r="P214"/>
  <c r="Q213"/>
  <c r="P213"/>
  <c r="Q212"/>
  <c r="P212"/>
  <c r="Q211"/>
  <c r="P211"/>
  <c r="Q209"/>
  <c r="P209"/>
  <c r="Q208"/>
  <c r="P208"/>
  <c r="Q205"/>
  <c r="P205"/>
  <c r="Q204"/>
  <c r="P204"/>
  <c r="Q203"/>
  <c r="P203"/>
  <c r="Q200"/>
  <c r="P200"/>
  <c r="Q198"/>
  <c r="P198"/>
  <c r="Q197"/>
  <c r="P197"/>
  <c r="Q194"/>
  <c r="Q193"/>
  <c r="P193"/>
  <c r="Q190"/>
  <c r="P190"/>
  <c r="Q186"/>
  <c r="P186"/>
  <c r="Q183"/>
  <c r="P183"/>
  <c r="Q181"/>
  <c r="P181"/>
  <c r="Q178"/>
  <c r="P178"/>
  <c r="Q176"/>
  <c r="P176"/>
  <c r="Q174"/>
  <c r="P174"/>
  <c r="Q173"/>
  <c r="P173"/>
  <c r="Q172"/>
  <c r="P172"/>
  <c r="Q171"/>
  <c r="P171"/>
  <c r="Q170"/>
  <c r="P170"/>
  <c r="Q168"/>
  <c r="P168"/>
  <c r="Q167"/>
  <c r="P167"/>
  <c r="Q165"/>
  <c r="P165"/>
  <c r="Q163"/>
  <c r="P163"/>
  <c r="Q161"/>
  <c r="P161"/>
  <c r="Q160"/>
  <c r="P160"/>
  <c r="Q159"/>
  <c r="P159"/>
  <c r="Q156"/>
  <c r="P156"/>
  <c r="Q155"/>
  <c r="P155"/>
  <c r="Q154"/>
  <c r="P154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0"/>
  <c r="P140"/>
  <c r="Q137"/>
  <c r="P137"/>
  <c r="Q136"/>
  <c r="P136"/>
  <c r="Q135"/>
  <c r="P135"/>
  <c r="P134"/>
  <c r="Q133"/>
  <c r="P133"/>
  <c r="Q132"/>
  <c r="P132"/>
  <c r="Q131"/>
  <c r="P131"/>
  <c r="Q130"/>
  <c r="P130"/>
  <c r="Q129"/>
  <c r="P129"/>
  <c r="Q128"/>
  <c r="P128"/>
  <c r="Q126"/>
  <c r="P126"/>
  <c r="Q125"/>
  <c r="P125"/>
  <c r="Q123"/>
  <c r="P123"/>
  <c r="Q122"/>
  <c r="P122"/>
  <c r="Q121"/>
  <c r="P121"/>
  <c r="P120"/>
  <c r="Q119"/>
  <c r="P119"/>
  <c r="Q118"/>
  <c r="P118"/>
  <c r="Q117"/>
  <c r="P117"/>
  <c r="Q116"/>
  <c r="P116"/>
  <c r="Q115"/>
  <c r="P115"/>
  <c r="Q114"/>
  <c r="P114"/>
  <c r="Q113"/>
  <c r="P113"/>
  <c r="Q112"/>
  <c r="P112"/>
  <c r="Q111"/>
  <c r="P111"/>
  <c r="Q110"/>
  <c r="P110"/>
  <c r="Q109"/>
  <c r="P109"/>
  <c r="Q105"/>
  <c r="P105"/>
  <c r="Q104"/>
  <c r="P104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0"/>
  <c r="P90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6"/>
  <c r="P76"/>
  <c r="Q75"/>
  <c r="P75"/>
  <c r="Q73"/>
  <c r="P73"/>
  <c r="Q71"/>
  <c r="P71"/>
  <c r="Q70"/>
  <c r="P70"/>
  <c r="Q69"/>
  <c r="P69"/>
  <c r="Q68"/>
  <c r="P68"/>
  <c r="Q67"/>
  <c r="P67"/>
  <c r="Q66"/>
  <c r="P66"/>
  <c r="Q64"/>
  <c r="P64"/>
  <c r="Q63"/>
  <c r="P63"/>
  <c r="Q62"/>
  <c r="P62"/>
  <c r="Q61"/>
  <c r="P61"/>
  <c r="Q60"/>
  <c r="P60"/>
  <c r="Q59"/>
  <c r="P59"/>
  <c r="Q55"/>
  <c r="P55"/>
  <c r="Q54"/>
  <c r="P54"/>
  <c r="Q51"/>
  <c r="P51"/>
  <c r="Q50"/>
  <c r="P50"/>
  <c r="Q48"/>
  <c r="P48"/>
  <c r="Q47"/>
  <c r="P47"/>
  <c r="Q46"/>
  <c r="P46"/>
  <c r="Q45"/>
  <c r="P45"/>
  <c r="Q44"/>
  <c r="P44"/>
  <c r="Q43"/>
  <c r="P43"/>
  <c r="Q42"/>
  <c r="P42"/>
  <c r="Q40"/>
  <c r="P40"/>
  <c r="Q39"/>
  <c r="P39"/>
  <c r="Q37"/>
  <c r="P37"/>
  <c r="Q36"/>
  <c r="P36"/>
  <c r="Q35"/>
  <c r="P35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Q24"/>
  <c r="P24"/>
  <c r="Q23"/>
  <c r="P23"/>
  <c r="Q22"/>
  <c r="Q21"/>
  <c r="P21"/>
  <c r="Q20"/>
  <c r="P20"/>
  <c r="Q19"/>
  <c r="P19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6"/>
  <c r="P6"/>
  <c r="Q5"/>
  <c r="P5"/>
  <c r="Q4"/>
  <c r="P4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S103"/>
  <c r="S4"/>
  <c r="H152"/>
  <c r="H53"/>
  <c r="H103"/>
  <c r="S153"/>
  <c r="E51"/>
  <c r="F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E5"/>
  <c r="F4"/>
  <c r="E4"/>
  <c r="H4"/>
</calcChain>
</file>

<file path=xl/sharedStrings.xml><?xml version="1.0" encoding="utf-8"?>
<sst xmlns="http://schemas.openxmlformats.org/spreadsheetml/2006/main" count="220" uniqueCount="93">
  <si>
    <t>010</t>
  </si>
  <si>
    <t>009</t>
  </si>
  <si>
    <t>011</t>
  </si>
  <si>
    <t>012</t>
  </si>
  <si>
    <t>013</t>
  </si>
  <si>
    <t>NM_004417</t>
  </si>
  <si>
    <t>PF14_0494</t>
  </si>
  <si>
    <t>NM_080387</t>
  </si>
  <si>
    <t>PFI0340c</t>
  </si>
  <si>
    <t>MAL8P1.92</t>
  </si>
  <si>
    <t>PF14_0598</t>
  </si>
  <si>
    <t>NM_001024</t>
  </si>
  <si>
    <t>rpkm</t>
    <phoneticPr fontId="18"/>
  </si>
  <si>
    <t>logCt</t>
    <phoneticPr fontId="18"/>
  </si>
  <si>
    <t>29</t>
  </si>
  <si>
    <t>51</t>
  </si>
  <si>
    <t>53</t>
  </si>
  <si>
    <t>NM_002046</t>
  </si>
  <si>
    <t>NM_170662</t>
  </si>
  <si>
    <t>glyceraldehyde-3-phosphate dehydrogenase</t>
  </si>
  <si>
    <t>scavenger receptor cysteine-rich type 1 protein</t>
  </si>
  <si>
    <t>E3 ubiquitin-protein ligase CBL-B</t>
  </si>
  <si>
    <t>PF08_0136</t>
  </si>
  <si>
    <t>hypothetical protein</t>
  </si>
  <si>
    <t>F</t>
    <phoneticPr fontId="24"/>
  </si>
  <si>
    <t>TGCACCACCAACTGCTTAGC</t>
    <phoneticPr fontId="24"/>
  </si>
  <si>
    <t>Homo sapiens dual specificity phosphatase 1</t>
  </si>
  <si>
    <t>CTGCCTTGATCAACGTCTCA</t>
  </si>
  <si>
    <t>TGTCTGCCTTGTGGTTGTCC</t>
  </si>
  <si>
    <t xml:space="preserve">C-type lectin domain family 4 member D </t>
  </si>
  <si>
    <t>CCATTTAACCCACGCAGAGT</t>
  </si>
  <si>
    <t>TTCCAGGCCCATTTATCTTG</t>
  </si>
  <si>
    <t xml:space="preserve">40S  ribosomal protein S21 </t>
  </si>
  <si>
    <t>GAAATGCTCCGCTAGCAATC</t>
  </si>
  <si>
    <t>AACCTGCCTGTGACCTTGTC</t>
  </si>
  <si>
    <t>TCCTGCAAGGCATAGTCTCA</t>
  </si>
  <si>
    <t>AGGAACTTGGCCACTTGCTA</t>
  </si>
  <si>
    <t>NM_004244</t>
    <phoneticPr fontId="24"/>
  </si>
  <si>
    <t>CAATGGGGTGGACTTACCTG</t>
  </si>
  <si>
    <t>GCTTCACTTCAACACGTCCA</t>
  </si>
  <si>
    <t>TGGAATTGTTGAAGGTTTAATG</t>
  </si>
  <si>
    <t>CTGGAATAATGTTGGATAATGC</t>
  </si>
  <si>
    <t xml:space="preserve">small subunit rRNA processing factor putative </t>
  </si>
  <si>
    <t>CAACCCCCAAGCTAATGTTG</t>
  </si>
  <si>
    <t>TTTCCCACAAAGGGATATTCTC</t>
  </si>
  <si>
    <t xml:space="preserve">conserved Plasmodium protein, unknown function  </t>
  </si>
  <si>
    <t>CAAACAGAATAAAGCAGGAAAGG</t>
  </si>
  <si>
    <t>AAATTTTTATTGTCCGGTAGATGC</t>
  </si>
  <si>
    <t xml:space="preserve">ATPase, putative </t>
  </si>
  <si>
    <t>GACCAGAGGATATAGTGGTGCTG</t>
  </si>
  <si>
    <t>TATCGCGACATTCTTGTAAAGC</t>
  </si>
  <si>
    <r>
      <t xml:space="preserve">plasmepsin </t>
    </r>
    <r>
      <rPr>
        <sz val="11"/>
        <color indexed="8"/>
        <rFont val="ＭＳ 明朝"/>
        <family val="1"/>
        <charset val="128"/>
      </rPr>
      <t>Ⅶ</t>
    </r>
    <phoneticPr fontId="24"/>
  </si>
  <si>
    <t>PF10_0329</t>
    <phoneticPr fontId="24"/>
  </si>
  <si>
    <t>ATCTGGACTCCCGTGTCAAC</t>
  </si>
  <si>
    <t>TCCTCCATCATGAAATGCTTC</t>
  </si>
  <si>
    <t>AGTGAAGGATGATTTTAACGAAGC</t>
  </si>
  <si>
    <t>ATTTCATTTGTTCCTTATCACACAA</t>
  </si>
  <si>
    <t>NM_080387</t>
    <phoneticPr fontId="18"/>
  </si>
  <si>
    <t>Failed</t>
    <phoneticPr fontId="18"/>
  </si>
  <si>
    <t xml:space="preserve">Humans </t>
    <phoneticPr fontId="18"/>
  </si>
  <si>
    <t>logCt (normlized)</t>
    <phoneticPr fontId="18"/>
  </si>
  <si>
    <t>logrpkm (normalized)</t>
    <phoneticPr fontId="18"/>
  </si>
  <si>
    <t>Gene</t>
  </si>
  <si>
    <t>Primer sequence</t>
  </si>
  <si>
    <t>Gene ID</t>
  </si>
  <si>
    <t>Forward/Reverse</t>
    <phoneticPr fontId="18"/>
  </si>
  <si>
    <t>Parasites</t>
    <phoneticPr fontId="18"/>
  </si>
  <si>
    <t>Sample ID</t>
    <phoneticPr fontId="18"/>
  </si>
  <si>
    <t>Ct</t>
    <phoneticPr fontId="18"/>
  </si>
  <si>
    <t>Correlation</t>
    <phoneticPr fontId="18"/>
  </si>
  <si>
    <t>Failed</t>
    <phoneticPr fontId="18"/>
  </si>
  <si>
    <t>NM_001024</t>
    <phoneticPr fontId="18"/>
  </si>
  <si>
    <t>Failed</t>
    <phoneticPr fontId="18"/>
  </si>
  <si>
    <t>NM_004244</t>
    <phoneticPr fontId="18"/>
  </si>
  <si>
    <t>NM_170662</t>
    <phoneticPr fontId="18"/>
  </si>
  <si>
    <t>PF10_0329</t>
    <phoneticPr fontId="18"/>
  </si>
  <si>
    <t>29</t>
    <phoneticPr fontId="19"/>
  </si>
  <si>
    <t>51</t>
    <phoneticPr fontId="19"/>
  </si>
  <si>
    <t>53</t>
    <phoneticPr fontId="19"/>
  </si>
  <si>
    <t>009</t>
    <phoneticPr fontId="19"/>
  </si>
  <si>
    <t>010</t>
    <phoneticPr fontId="19"/>
  </si>
  <si>
    <t>009</t>
    <phoneticPr fontId="19"/>
  </si>
  <si>
    <t>Failed</t>
    <phoneticPr fontId="18"/>
  </si>
  <si>
    <t>011</t>
    <phoneticPr fontId="19"/>
  </si>
  <si>
    <t>010</t>
    <phoneticPr fontId="19"/>
  </si>
  <si>
    <t>012</t>
    <phoneticPr fontId="19"/>
  </si>
  <si>
    <t>013</t>
    <phoneticPr fontId="19"/>
  </si>
  <si>
    <t>PF08_0136</t>
    <phoneticPr fontId="18"/>
  </si>
  <si>
    <t>Failed</t>
    <phoneticPr fontId="18"/>
  </si>
  <si>
    <t>Human</t>
    <phoneticPr fontId="24"/>
  </si>
  <si>
    <t>R</t>
    <phoneticPr fontId="24"/>
  </si>
  <si>
    <t>GGCATGGACTGTGGTCATGAG</t>
    <phoneticPr fontId="24"/>
  </si>
  <si>
    <t>Pf</t>
    <phoneticPr fontId="24"/>
  </si>
</sst>
</file>

<file path=xl/styles.xml><?xml version="1.0" encoding="utf-8"?>
<styleSheet xmlns="http://schemas.openxmlformats.org/spreadsheetml/2006/main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theme="1"/>
      <name val="Times New Roman"/>
      <family val="1"/>
    </font>
    <font>
      <sz val="6"/>
      <name val="ＭＳ Ｐゴシック"/>
      <family val="3"/>
      <charset val="128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ＭＳ 明朝"/>
      <family val="1"/>
      <charset val="128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42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3" fillId="0" borderId="0" xfId="0" applyFont="1" applyFill="1">
      <alignment vertical="center"/>
    </xf>
    <xf numFmtId="0" fontId="25" fillId="0" borderId="0" xfId="0" applyFont="1" applyFill="1">
      <alignment vertical="center"/>
    </xf>
    <xf numFmtId="49" fontId="25" fillId="0" borderId="0" xfId="0" applyNumberFormat="1" applyFont="1" applyFill="1" applyAlignment="1">
      <alignment horizontal="right" vertical="center"/>
    </xf>
    <xf numFmtId="49" fontId="26" fillId="0" borderId="0" xfId="0" applyNumberFormat="1" applyFont="1" applyFill="1" applyAlignment="1">
      <alignment horizontal="right" vertical="center"/>
    </xf>
    <xf numFmtId="0" fontId="30" fillId="0" borderId="0" xfId="42" applyFont="1" applyFill="1">
      <alignment vertical="center"/>
    </xf>
    <xf numFmtId="49" fontId="30" fillId="0" borderId="0" xfId="42" applyNumberFormat="1" applyFont="1" applyFill="1" applyAlignment="1">
      <alignment horizontal="right" vertical="center"/>
    </xf>
    <xf numFmtId="0" fontId="31" fillId="0" borderId="0" xfId="42" applyFont="1" applyFill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</cellXfs>
  <cellStyles count="6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Accent1" xfId="18"/>
    <cellStyle name="Accent1 - 20%" xfId="43"/>
    <cellStyle name="Accent1 - 40%" xfId="44"/>
    <cellStyle name="Accent1 - 60%" xfId="45"/>
    <cellStyle name="Accent2" xfId="22"/>
    <cellStyle name="Accent2 - 20%" xfId="46"/>
    <cellStyle name="Accent2 - 40%" xfId="47"/>
    <cellStyle name="Accent2 - 60%" xfId="48"/>
    <cellStyle name="Accent3" xfId="26"/>
    <cellStyle name="Accent3 - 20%" xfId="49"/>
    <cellStyle name="Accent3 - 40%" xfId="50"/>
    <cellStyle name="Accent3 - 60%" xfId="51"/>
    <cellStyle name="Accent4" xfId="30"/>
    <cellStyle name="Accent4 - 20%" xfId="52"/>
    <cellStyle name="Accent4 - 40%" xfId="53"/>
    <cellStyle name="Accent4 - 60%" xfId="54"/>
    <cellStyle name="Accent5" xfId="34"/>
    <cellStyle name="Accent5 - 20%" xfId="55"/>
    <cellStyle name="Accent5 - 40%" xfId="56"/>
    <cellStyle name="Accent5 - 60%" xfId="57"/>
    <cellStyle name="Accent6" xfId="38"/>
    <cellStyle name="Accent6 - 20%" xfId="58"/>
    <cellStyle name="Accent6 - 40%" xfId="59"/>
    <cellStyle name="Accent6 - 60%" xfId="60"/>
    <cellStyle name="Bad" xfId="7"/>
    <cellStyle name="Calculation" xfId="11"/>
    <cellStyle name="Check Cell" xfId="13"/>
    <cellStyle name="Explanatory Text" xfId="16"/>
    <cellStyle name="Good" xfId="6"/>
    <cellStyle name="Heading 1" xfId="2"/>
    <cellStyle name="Heading 2" xfId="3"/>
    <cellStyle name="Heading 3" xfId="4"/>
    <cellStyle name="Heading 4" xfId="5"/>
    <cellStyle name="Input" xfId="9"/>
    <cellStyle name="Linked Cell" xfId="12"/>
    <cellStyle name="Neutral" xfId="8"/>
    <cellStyle name="Note" xfId="15"/>
    <cellStyle name="Output" xfId="10"/>
    <cellStyle name="Sheet Title" xfId="61"/>
    <cellStyle name="Total" xfId="17"/>
    <cellStyle name="Warning Text" xfId="14"/>
    <cellStyle name="タイトル" xfId="1" builtinId="15" customBuiltin="1"/>
    <cellStyle name="標準" xfId="0" builtinId="0"/>
    <cellStyle name="標準 2" xfId="42"/>
  </cellStyles>
  <dxfs count="0"/>
  <tableStyles count="0" defaultTableStyle="TableStyleMedium9" defaultPivotStyle="PivotStyleLight16"/>
  <colors>
    <mruColors>
      <color rgb="FFAF42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4"/>
  <sheetViews>
    <sheetView zoomScaleNormal="100" zoomScalePageLayoutView="125" workbookViewId="0">
      <selection sqref="A1:XFD1048576"/>
    </sheetView>
  </sheetViews>
  <sheetFormatPr defaultColWidth="5.125" defaultRowHeight="15"/>
  <cols>
    <col min="1" max="1" width="5.125" style="10"/>
    <col min="2" max="2" width="6.375" style="11" customWidth="1"/>
    <col min="3" max="7" width="5.125" style="11"/>
    <col min="8" max="8" width="8.5" style="11" customWidth="1"/>
    <col min="9" max="11" width="5.125" style="11"/>
    <col min="12" max="12" width="5.125" style="10"/>
    <col min="13" max="14" width="5.125" style="11"/>
    <col min="15" max="15" width="5.875" style="11" customWidth="1"/>
    <col min="16" max="18" width="5.125" style="11"/>
    <col min="19" max="19" width="7.625" style="11" customWidth="1"/>
    <col min="20" max="20" width="9.5" style="11" customWidth="1"/>
    <col min="21" max="16384" width="5.125" style="11"/>
  </cols>
  <sheetData>
    <row r="1" spans="1:19">
      <c r="A1" s="10" t="s">
        <v>59</v>
      </c>
      <c r="L1" s="10" t="s">
        <v>66</v>
      </c>
    </row>
    <row r="2" spans="1:19" s="10" customFormat="1" ht="14.25">
      <c r="B2" s="10" t="s">
        <v>67</v>
      </c>
      <c r="C2" s="10" t="s">
        <v>68</v>
      </c>
      <c r="D2" s="10" t="s">
        <v>12</v>
      </c>
      <c r="E2" s="10" t="s">
        <v>13</v>
      </c>
      <c r="F2" s="10" t="s">
        <v>60</v>
      </c>
      <c r="G2" s="10" t="s">
        <v>61</v>
      </c>
      <c r="H2" s="10" t="s">
        <v>69</v>
      </c>
      <c r="M2" s="10" t="s">
        <v>67</v>
      </c>
      <c r="N2" s="10" t="s">
        <v>68</v>
      </c>
      <c r="O2" s="10" t="s">
        <v>12</v>
      </c>
      <c r="P2" s="10" t="s">
        <v>60</v>
      </c>
      <c r="Q2" s="10" t="s">
        <v>61</v>
      </c>
      <c r="S2" s="10" t="s">
        <v>69</v>
      </c>
    </row>
    <row r="3" spans="1:19">
      <c r="A3" s="10" t="s">
        <v>57</v>
      </c>
      <c r="L3" s="10" t="s">
        <v>6</v>
      </c>
    </row>
    <row r="4" spans="1:19">
      <c r="B4" s="12">
        <v>5</v>
      </c>
      <c r="C4" s="11">
        <v>32.466848641532273</v>
      </c>
      <c r="D4" s="11">
        <v>4.3546498788042021</v>
      </c>
      <c r="E4" s="11">
        <f>LOG10(C4)</f>
        <v>1.5114401363619869</v>
      </c>
      <c r="F4" s="11">
        <f>LOG10(D4)</f>
        <v>0.63895324273841536</v>
      </c>
      <c r="H4" s="11">
        <f>CORREL(E4:E51,F4:F51)</f>
        <v>-0.87811828268020919</v>
      </c>
      <c r="M4" s="12">
        <v>5</v>
      </c>
      <c r="N4" s="11">
        <v>33.111570541330842</v>
      </c>
      <c r="O4" s="11">
        <v>22.843867915535842</v>
      </c>
      <c r="P4" s="11">
        <f t="shared" ref="P4:Q6" si="0">LOG10(N4)</f>
        <v>1.5199797806088262</v>
      </c>
      <c r="Q4" s="11">
        <f t="shared" si="0"/>
        <v>1.3587696403861078</v>
      </c>
      <c r="S4" s="11">
        <f>CORREL(P4:P51,Q4:Q51)</f>
        <v>-0.40898110896778606</v>
      </c>
    </row>
    <row r="5" spans="1:19">
      <c r="B5" s="12">
        <v>7</v>
      </c>
      <c r="C5" s="11">
        <v>32.068958660985878</v>
      </c>
      <c r="E5" s="11">
        <f t="shared" ref="E5:E51" si="1">LOG10(C5)</f>
        <v>1.5060848578040187</v>
      </c>
      <c r="M5" s="12">
        <v>7</v>
      </c>
      <c r="N5" s="11">
        <v>33.023121615638935</v>
      </c>
      <c r="O5" s="11">
        <v>14.61811131291894</v>
      </c>
      <c r="P5" s="11">
        <f t="shared" si="0"/>
        <v>1.5188181239349106</v>
      </c>
      <c r="Q5" s="11">
        <f t="shared" si="0"/>
        <v>1.164891264594226</v>
      </c>
    </row>
    <row r="6" spans="1:19">
      <c r="B6" s="12">
        <v>9</v>
      </c>
      <c r="C6" s="11">
        <v>30.636336215865814</v>
      </c>
      <c r="D6" s="11">
        <v>11.946759704251386</v>
      </c>
      <c r="E6" s="11">
        <f t="shared" si="1"/>
        <v>1.4862368270058777</v>
      </c>
      <c r="F6" s="11">
        <f t="shared" ref="F6:F51" si="2">LOG10(D6)</f>
        <v>1.0772501284316125</v>
      </c>
      <c r="M6" s="12">
        <v>9</v>
      </c>
      <c r="N6" s="11">
        <v>33.979752942305339</v>
      </c>
      <c r="O6" s="11">
        <v>30.854860611180484</v>
      </c>
      <c r="P6" s="11">
        <f t="shared" si="0"/>
        <v>1.531220216905494</v>
      </c>
      <c r="Q6" s="11">
        <f t="shared" si="0"/>
        <v>1.4893235888015512</v>
      </c>
    </row>
    <row r="7" spans="1:19">
      <c r="B7" s="12">
        <v>11</v>
      </c>
      <c r="C7" s="11">
        <v>33.663428699830384</v>
      </c>
      <c r="D7" s="11">
        <v>4.9002531386462893</v>
      </c>
      <c r="E7" s="11">
        <f t="shared" si="1"/>
        <v>1.5271583478127535</v>
      </c>
      <c r="F7" s="11">
        <f t="shared" si="2"/>
        <v>0.69021851551374225</v>
      </c>
      <c r="M7" s="12">
        <v>11</v>
      </c>
      <c r="N7" s="11" t="s">
        <v>58</v>
      </c>
    </row>
    <row r="8" spans="1:19">
      <c r="B8" s="12">
        <v>12</v>
      </c>
      <c r="C8" s="11">
        <v>30.549777993157566</v>
      </c>
      <c r="D8" s="11">
        <v>32.47187980574666</v>
      </c>
      <c r="E8" s="11">
        <f t="shared" si="1"/>
        <v>1.4850080585492131</v>
      </c>
      <c r="F8" s="11">
        <f t="shared" si="2"/>
        <v>1.5115074307766596</v>
      </c>
      <c r="M8" s="12">
        <v>12</v>
      </c>
      <c r="N8" s="11" t="s">
        <v>58</v>
      </c>
    </row>
    <row r="9" spans="1:19">
      <c r="B9" s="12">
        <v>13</v>
      </c>
      <c r="C9" s="11">
        <v>31.320340502765411</v>
      </c>
      <c r="D9" s="11">
        <v>32.385683536329282</v>
      </c>
      <c r="E9" s="11">
        <f t="shared" si="1"/>
        <v>1.4958264748951091</v>
      </c>
      <c r="F9" s="11">
        <f t="shared" si="2"/>
        <v>1.5103530677608623</v>
      </c>
      <c r="M9" s="12">
        <v>13</v>
      </c>
      <c r="N9" s="11">
        <v>32.606883407199803</v>
      </c>
      <c r="O9" s="11">
        <v>18.282948866030878</v>
      </c>
      <c r="P9" s="11">
        <f t="shared" ref="P9:P21" si="3">LOG10(N9)</f>
        <v>1.5133092905649683</v>
      </c>
      <c r="Q9" s="11">
        <f t="shared" ref="Q9:Q21" si="4">LOG10(O9)</f>
        <v>1.2620462446231446</v>
      </c>
    </row>
    <row r="10" spans="1:19">
      <c r="B10" s="12">
        <v>14</v>
      </c>
      <c r="C10" s="11">
        <v>29.434309517850352</v>
      </c>
      <c r="D10" s="11">
        <v>23.193992926013859</v>
      </c>
      <c r="E10" s="11">
        <f t="shared" si="1"/>
        <v>1.4688538524089425</v>
      </c>
      <c r="F10" s="11">
        <f t="shared" si="2"/>
        <v>1.3653755203697577</v>
      </c>
      <c r="M10" s="12">
        <v>14</v>
      </c>
      <c r="N10" s="11">
        <v>31.338662917785975</v>
      </c>
      <c r="O10" s="11">
        <v>27.284994920977731</v>
      </c>
      <c r="P10" s="11">
        <f t="shared" si="3"/>
        <v>1.4960804631021021</v>
      </c>
      <c r="Q10" s="11">
        <f t="shared" si="4"/>
        <v>1.4359238772765206</v>
      </c>
    </row>
    <row r="11" spans="1:19">
      <c r="B11" s="12">
        <v>15</v>
      </c>
      <c r="C11" s="11">
        <v>31.83702991790674</v>
      </c>
      <c r="D11" s="11">
        <v>13.310667040358744</v>
      </c>
      <c r="E11" s="11">
        <f t="shared" si="1"/>
        <v>1.5029325455471303</v>
      </c>
      <c r="F11" s="11">
        <f t="shared" si="2"/>
        <v>1.1241998199140584</v>
      </c>
      <c r="M11" s="12">
        <v>15</v>
      </c>
      <c r="N11" s="11">
        <v>30.638726000000002</v>
      </c>
      <c r="O11" s="11">
        <v>126.05663055760792</v>
      </c>
      <c r="P11" s="11">
        <f t="shared" si="3"/>
        <v>1.4862707027793298</v>
      </c>
      <c r="Q11" s="11">
        <f t="shared" si="4"/>
        <v>2.1005656944301254</v>
      </c>
    </row>
    <row r="12" spans="1:19">
      <c r="B12" s="13">
        <v>17</v>
      </c>
      <c r="C12" s="11">
        <v>32.076720697524223</v>
      </c>
      <c r="D12" s="11">
        <v>8.8340118373648995</v>
      </c>
      <c r="E12" s="11">
        <f t="shared" si="1"/>
        <v>1.5061899626119215</v>
      </c>
      <c r="F12" s="11">
        <f t="shared" si="2"/>
        <v>0.94615797686699676</v>
      </c>
      <c r="M12" s="13">
        <v>17</v>
      </c>
      <c r="N12" s="11">
        <v>31.353292138968701</v>
      </c>
      <c r="O12" s="11">
        <v>46.34542734835302</v>
      </c>
      <c r="P12" s="11">
        <f t="shared" si="3"/>
        <v>1.4962831490813084</v>
      </c>
      <c r="Q12" s="11">
        <f t="shared" si="4"/>
        <v>1.6660068911160586</v>
      </c>
    </row>
    <row r="13" spans="1:19">
      <c r="B13" s="12">
        <v>18</v>
      </c>
      <c r="C13" s="11">
        <v>29.219830611625557</v>
      </c>
      <c r="D13" s="11">
        <v>85.69462863293866</v>
      </c>
      <c r="E13" s="11">
        <f t="shared" si="1"/>
        <v>1.4656776939853571</v>
      </c>
      <c r="F13" s="11">
        <f t="shared" si="2"/>
        <v>1.9329536010575925</v>
      </c>
      <c r="M13" s="12">
        <v>18</v>
      </c>
      <c r="N13" s="11">
        <v>32.164131213935875</v>
      </c>
      <c r="O13" s="11">
        <v>33.671205189044741</v>
      </c>
      <c r="P13" s="11">
        <f t="shared" si="3"/>
        <v>1.5073718251568964</v>
      </c>
      <c r="Q13" s="11">
        <f t="shared" si="4"/>
        <v>1.5272586613118948</v>
      </c>
    </row>
    <row r="14" spans="1:19">
      <c r="B14" s="12">
        <v>20</v>
      </c>
      <c r="C14" s="11">
        <v>29.763426903422278</v>
      </c>
      <c r="D14" s="11">
        <v>34.984268001469509</v>
      </c>
      <c r="E14" s="11">
        <f t="shared" si="1"/>
        <v>1.4736829335796167</v>
      </c>
      <c r="F14" s="11">
        <f t="shared" si="2"/>
        <v>1.543872791318093</v>
      </c>
      <c r="M14" s="12">
        <v>20</v>
      </c>
      <c r="N14" s="11">
        <v>31.851008336830166</v>
      </c>
      <c r="O14" s="11">
        <v>34.589993536664508</v>
      </c>
      <c r="P14" s="11">
        <f t="shared" si="3"/>
        <v>1.5031231857511</v>
      </c>
      <c r="Q14" s="11">
        <f t="shared" si="4"/>
        <v>1.5389504808639942</v>
      </c>
    </row>
    <row r="15" spans="1:19">
      <c r="B15" s="12">
        <v>21</v>
      </c>
      <c r="C15" s="11">
        <v>31.710162898227985</v>
      </c>
      <c r="D15" s="11">
        <v>18.207102922490471</v>
      </c>
      <c r="E15" s="11">
        <f t="shared" si="1"/>
        <v>1.5011984730463195</v>
      </c>
      <c r="F15" s="11">
        <f t="shared" si="2"/>
        <v>1.2602408472298108</v>
      </c>
      <c r="M15" s="12">
        <v>21</v>
      </c>
      <c r="N15" s="11">
        <v>33.325502542026747</v>
      </c>
      <c r="O15" s="11">
        <v>29.906839930334861</v>
      </c>
      <c r="P15" s="11">
        <f t="shared" si="3"/>
        <v>1.5227767072106841</v>
      </c>
      <c r="Q15" s="11">
        <f t="shared" si="4"/>
        <v>1.4757705262602725</v>
      </c>
    </row>
    <row r="16" spans="1:19">
      <c r="B16" s="12">
        <v>23</v>
      </c>
      <c r="C16" s="11">
        <v>30.689691848477143</v>
      </c>
      <c r="D16" s="11">
        <v>21.444992199687988</v>
      </c>
      <c r="E16" s="11">
        <f t="shared" si="1"/>
        <v>1.4869925277547993</v>
      </c>
      <c r="F16" s="11">
        <f t="shared" si="2"/>
        <v>1.3313258926066573</v>
      </c>
      <c r="M16" s="12">
        <v>23</v>
      </c>
      <c r="N16" s="11">
        <v>32.467517769031197</v>
      </c>
      <c r="O16" s="11">
        <v>35.408864126006179</v>
      </c>
      <c r="P16" s="11">
        <f t="shared" si="3"/>
        <v>1.511449086888389</v>
      </c>
      <c r="Q16" s="11">
        <f t="shared" si="4"/>
        <v>1.5491119953342232</v>
      </c>
    </row>
    <row r="17" spans="2:17">
      <c r="B17" s="12">
        <v>24</v>
      </c>
      <c r="C17" s="11">
        <v>31.001746521872874</v>
      </c>
      <c r="D17" s="11">
        <v>21.377583575581397</v>
      </c>
      <c r="E17" s="11">
        <f t="shared" si="1"/>
        <v>1.4913861610422035</v>
      </c>
      <c r="F17" s="11">
        <f t="shared" si="2"/>
        <v>1.3299586129821772</v>
      </c>
      <c r="M17" s="12">
        <v>24</v>
      </c>
      <c r="N17" s="11">
        <v>30.916196371063716</v>
      </c>
      <c r="O17" s="11">
        <v>21.775399333286565</v>
      </c>
      <c r="P17" s="11">
        <f t="shared" si="3"/>
        <v>1.4901860571521528</v>
      </c>
      <c r="Q17" s="11">
        <f t="shared" si="4"/>
        <v>1.3379661281643189</v>
      </c>
    </row>
    <row r="18" spans="2:17">
      <c r="B18" s="12">
        <v>26</v>
      </c>
      <c r="C18" s="11">
        <v>28.006154477575439</v>
      </c>
      <c r="D18" s="11">
        <v>103.359657012862</v>
      </c>
      <c r="E18" s="11">
        <f t="shared" si="1"/>
        <v>1.4472534799830232</v>
      </c>
      <c r="F18" s="11">
        <f t="shared" si="2"/>
        <v>2.0143510594970948</v>
      </c>
      <c r="M18" s="12">
        <v>26</v>
      </c>
      <c r="N18" s="11">
        <v>30.720538658984264</v>
      </c>
      <c r="O18" s="11">
        <v>94.945274226733602</v>
      </c>
      <c r="P18" s="11">
        <f t="shared" si="3"/>
        <v>1.4874288264172069</v>
      </c>
      <c r="Q18" s="11">
        <f t="shared" si="4"/>
        <v>1.9774733531875321</v>
      </c>
    </row>
    <row r="19" spans="2:17">
      <c r="B19" s="12">
        <v>29</v>
      </c>
      <c r="C19" s="11">
        <v>30.099664917259886</v>
      </c>
      <c r="D19" s="11">
        <v>26.811790773353749</v>
      </c>
      <c r="E19" s="11">
        <f t="shared" si="1"/>
        <v>1.4785616608631114</v>
      </c>
      <c r="F19" s="11">
        <f t="shared" si="2"/>
        <v>1.4283258217043653</v>
      </c>
      <c r="M19" s="12">
        <v>29</v>
      </c>
      <c r="N19" s="11">
        <v>33.064534716894251</v>
      </c>
      <c r="O19" s="11">
        <v>29.367266209407106</v>
      </c>
      <c r="P19" s="11">
        <f t="shared" si="3"/>
        <v>1.5193624157045369</v>
      </c>
      <c r="Q19" s="11">
        <f t="shared" si="4"/>
        <v>1.467863520052634</v>
      </c>
    </row>
    <row r="20" spans="2:17">
      <c r="B20" s="12">
        <v>30</v>
      </c>
      <c r="C20" s="11">
        <v>30.077529489371873</v>
      </c>
      <c r="D20" s="11">
        <v>9.875337159253947</v>
      </c>
      <c r="E20" s="11">
        <f t="shared" si="1"/>
        <v>1.4782421612681338</v>
      </c>
      <c r="F20" s="11">
        <f t="shared" si="2"/>
        <v>0.99455193203559877</v>
      </c>
      <c r="M20" s="12">
        <v>30</v>
      </c>
      <c r="N20" s="11">
        <v>31.707216361136091</v>
      </c>
      <c r="O20" s="11">
        <v>12.468574862730863</v>
      </c>
      <c r="P20" s="11">
        <f t="shared" si="3"/>
        <v>1.5011581161342049</v>
      </c>
      <c r="Q20" s="11">
        <f t="shared" si="4"/>
        <v>1.0958168171816796</v>
      </c>
    </row>
    <row r="21" spans="2:17">
      <c r="B21" s="12">
        <v>31</v>
      </c>
      <c r="C21" s="11">
        <v>29.483737835783714</v>
      </c>
      <c r="D21" s="11">
        <v>34.400055991041434</v>
      </c>
      <c r="E21" s="11">
        <f t="shared" si="1"/>
        <v>1.4695825408746506</v>
      </c>
      <c r="F21" s="11">
        <f t="shared" si="2"/>
        <v>1.5365591494488715</v>
      </c>
      <c r="M21" s="12">
        <v>31</v>
      </c>
      <c r="N21" s="11">
        <v>33.084821961419308</v>
      </c>
      <c r="O21" s="11">
        <v>57.622151534116846</v>
      </c>
      <c r="P21" s="11">
        <f t="shared" si="3"/>
        <v>1.5196288019271373</v>
      </c>
      <c r="Q21" s="11">
        <f t="shared" si="4"/>
        <v>1.7605894702225917</v>
      </c>
    </row>
    <row r="22" spans="2:17">
      <c r="B22" s="12">
        <v>32</v>
      </c>
      <c r="C22" s="11">
        <v>32.340011374227423</v>
      </c>
      <c r="D22" s="11">
        <v>15.358554144784948</v>
      </c>
      <c r="E22" s="11">
        <f t="shared" si="1"/>
        <v>1.5097401683150742</v>
      </c>
      <c r="F22" s="11">
        <f t="shared" si="2"/>
        <v>1.1863503331110439</v>
      </c>
      <c r="M22" s="12">
        <v>32</v>
      </c>
      <c r="N22" s="11" t="s">
        <v>58</v>
      </c>
      <c r="O22" s="11">
        <v>202.87772940156114</v>
      </c>
      <c r="Q22" s="11">
        <f t="shared" ref="Q22:Q33" si="5">LOG10(O22)</f>
        <v>2.3072343756244953</v>
      </c>
    </row>
    <row r="23" spans="2:17">
      <c r="B23" s="12">
        <v>33</v>
      </c>
      <c r="C23" s="11">
        <v>29.2954093936908</v>
      </c>
      <c r="D23" s="11">
        <v>17.834273463285282</v>
      </c>
      <c r="E23" s="11">
        <f t="shared" si="1"/>
        <v>1.4667995715081885</v>
      </c>
      <c r="F23" s="11">
        <f t="shared" si="2"/>
        <v>1.2512554216467249</v>
      </c>
      <c r="M23" s="12">
        <v>33</v>
      </c>
      <c r="N23" s="11">
        <v>36.068818662627223</v>
      </c>
      <c r="O23" s="11">
        <v>26.003528378730294</v>
      </c>
      <c r="P23" s="11">
        <f t="shared" ref="P23:P33" si="6">LOG10(N23)</f>
        <v>1.5571319184008712</v>
      </c>
      <c r="Q23" s="11">
        <f t="shared" si="5"/>
        <v>1.4150322807187585</v>
      </c>
    </row>
    <row r="24" spans="2:17">
      <c r="B24" s="12">
        <v>34</v>
      </c>
      <c r="C24" s="11">
        <v>29.413589275398532</v>
      </c>
      <c r="D24" s="11">
        <v>57.8</v>
      </c>
      <c r="E24" s="11">
        <f t="shared" si="1"/>
        <v>1.4685480237381856</v>
      </c>
      <c r="F24" s="11">
        <f t="shared" si="2"/>
        <v>1.761927838420529</v>
      </c>
      <c r="M24" s="12">
        <v>34</v>
      </c>
      <c r="N24" s="11">
        <v>31.108783252369015</v>
      </c>
      <c r="O24" s="11">
        <v>101.01082724805016</v>
      </c>
      <c r="P24" s="11">
        <f t="shared" si="6"/>
        <v>1.49288302502333</v>
      </c>
      <c r="Q24" s="11">
        <f t="shared" si="5"/>
        <v>2.0043679278624507</v>
      </c>
    </row>
    <row r="25" spans="2:17">
      <c r="B25" s="12">
        <v>35</v>
      </c>
      <c r="C25" s="11">
        <v>29.487421376702038</v>
      </c>
      <c r="D25" s="11">
        <v>36.460416666666667</v>
      </c>
      <c r="E25" s="11">
        <f t="shared" si="1"/>
        <v>1.4696367959212915</v>
      </c>
      <c r="F25" s="11">
        <f t="shared" si="2"/>
        <v>1.5618216274292194</v>
      </c>
      <c r="M25" s="12">
        <v>35</v>
      </c>
      <c r="N25" s="11">
        <v>30.661316727671785</v>
      </c>
      <c r="O25" s="11">
        <v>52.628974462431735</v>
      </c>
      <c r="P25" s="11">
        <f t="shared" si="6"/>
        <v>1.4865908013755991</v>
      </c>
      <c r="Q25" s="11">
        <f t="shared" si="5"/>
        <v>1.7212249073601185</v>
      </c>
    </row>
    <row r="26" spans="2:17">
      <c r="B26" s="12">
        <v>36</v>
      </c>
      <c r="C26" s="11">
        <v>28.848970891672774</v>
      </c>
      <c r="D26" s="11">
        <v>40.283553961525918</v>
      </c>
      <c r="E26" s="11">
        <f t="shared" si="1"/>
        <v>1.4601303254973199</v>
      </c>
      <c r="F26" s="11">
        <f t="shared" si="2"/>
        <v>1.6051277786092992</v>
      </c>
      <c r="M26" s="12">
        <v>36</v>
      </c>
      <c r="N26" s="11">
        <v>31.571820652516124</v>
      </c>
      <c r="O26" s="11">
        <v>17.058756032329136</v>
      </c>
      <c r="P26" s="11">
        <f t="shared" si="6"/>
        <v>1.4992996270788548</v>
      </c>
      <c r="Q26" s="11">
        <f t="shared" si="5"/>
        <v>1.231947358133217</v>
      </c>
    </row>
    <row r="27" spans="2:17">
      <c r="B27" s="12">
        <v>37</v>
      </c>
      <c r="C27" s="11">
        <v>31.265734329638246</v>
      </c>
      <c r="D27" s="11">
        <v>8.8870399732955008</v>
      </c>
      <c r="E27" s="11">
        <f t="shared" si="1"/>
        <v>1.4950686332906238</v>
      </c>
      <c r="F27" s="11">
        <f t="shared" si="2"/>
        <v>0.94875713359941838</v>
      </c>
      <c r="M27" s="12">
        <v>37</v>
      </c>
      <c r="N27" s="11">
        <v>33.526824905882052</v>
      </c>
      <c r="O27" s="11">
        <v>84.294175091125567</v>
      </c>
      <c r="P27" s="11">
        <f t="shared" si="6"/>
        <v>1.5253924263442045</v>
      </c>
      <c r="Q27" s="11">
        <f t="shared" si="5"/>
        <v>1.9257975649784258</v>
      </c>
    </row>
    <row r="28" spans="2:17">
      <c r="B28" s="12">
        <v>39</v>
      </c>
      <c r="C28" s="11">
        <v>30.733994160902512</v>
      </c>
      <c r="D28" s="11">
        <v>17.828207223402519</v>
      </c>
      <c r="E28" s="11">
        <f t="shared" si="1"/>
        <v>1.4876190044255513</v>
      </c>
      <c r="F28" s="11">
        <f t="shared" si="2"/>
        <v>1.251107673398052</v>
      </c>
      <c r="M28" s="12">
        <v>39</v>
      </c>
      <c r="N28" s="11">
        <v>30.465791072424917</v>
      </c>
      <c r="O28" s="11">
        <v>172.36151226327456</v>
      </c>
      <c r="P28" s="11">
        <f t="shared" si="6"/>
        <v>1.4838124594645412</v>
      </c>
      <c r="Q28" s="11">
        <f t="shared" si="5"/>
        <v>2.2364402958405245</v>
      </c>
    </row>
    <row r="29" spans="2:17">
      <c r="B29" s="12">
        <v>40</v>
      </c>
      <c r="C29" s="11">
        <v>32.81477646882341</v>
      </c>
      <c r="D29" s="11">
        <v>8.9667450682852792</v>
      </c>
      <c r="E29" s="11">
        <f t="shared" si="1"/>
        <v>1.5160694502297798</v>
      </c>
      <c r="F29" s="11">
        <f t="shared" si="2"/>
        <v>0.95263482259592158</v>
      </c>
      <c r="M29" s="12">
        <v>40</v>
      </c>
      <c r="N29" s="11">
        <v>31.854611770593774</v>
      </c>
      <c r="O29" s="11">
        <v>159.95301647895911</v>
      </c>
      <c r="P29" s="11">
        <f t="shared" si="6"/>
        <v>1.5031723164682478</v>
      </c>
      <c r="Q29" s="11">
        <f t="shared" si="5"/>
        <v>2.203992434653411</v>
      </c>
    </row>
    <row r="30" spans="2:17">
      <c r="B30" s="12">
        <v>41</v>
      </c>
      <c r="C30" s="11">
        <v>33.137178944708012</v>
      </c>
      <c r="D30" s="11">
        <v>7.8332274196499352</v>
      </c>
      <c r="E30" s="11">
        <f t="shared" si="1"/>
        <v>1.5203155330242988</v>
      </c>
      <c r="F30" s="11">
        <f t="shared" si="2"/>
        <v>0.89394073546195985</v>
      </c>
      <c r="M30" s="12">
        <v>41</v>
      </c>
      <c r="N30" s="11">
        <v>30.406758251722529</v>
      </c>
      <c r="O30" s="11">
        <v>87.330986827120185</v>
      </c>
      <c r="P30" s="11">
        <f t="shared" si="6"/>
        <v>1.4829701212807784</v>
      </c>
      <c r="Q30" s="11">
        <f t="shared" si="5"/>
        <v>1.9411683676490432</v>
      </c>
    </row>
    <row r="31" spans="2:17">
      <c r="B31" s="12">
        <v>42</v>
      </c>
      <c r="C31" s="11">
        <v>26.955260999999997</v>
      </c>
      <c r="D31" s="11">
        <v>456.86943842364536</v>
      </c>
      <c r="E31" s="11">
        <f t="shared" si="1"/>
        <v>1.4306435413329357</v>
      </c>
      <c r="F31" s="11">
        <f t="shared" si="2"/>
        <v>2.6597921075678777</v>
      </c>
      <c r="M31" s="12">
        <v>42</v>
      </c>
      <c r="N31" s="11">
        <v>31.405209876366261</v>
      </c>
      <c r="O31" s="11">
        <v>86.847886621098411</v>
      </c>
      <c r="P31" s="11">
        <f t="shared" si="6"/>
        <v>1.4970017000754903</v>
      </c>
      <c r="Q31" s="11">
        <f t="shared" si="5"/>
        <v>1.9387592546776209</v>
      </c>
    </row>
    <row r="32" spans="2:17">
      <c r="B32" s="12">
        <v>44</v>
      </c>
      <c r="C32" s="11">
        <v>30.353190399265401</v>
      </c>
      <c r="D32" s="11">
        <v>46.258429651033559</v>
      </c>
      <c r="E32" s="11">
        <f t="shared" si="1"/>
        <v>1.4822043461518122</v>
      </c>
      <c r="F32" s="11">
        <f t="shared" si="2"/>
        <v>1.6651908855581072</v>
      </c>
      <c r="M32" s="12">
        <v>44</v>
      </c>
      <c r="N32" s="11">
        <v>31.715285681909645</v>
      </c>
      <c r="O32" s="11">
        <v>70.485049329832805</v>
      </c>
      <c r="P32" s="11">
        <f t="shared" si="6"/>
        <v>1.5012686277472975</v>
      </c>
      <c r="Q32" s="11">
        <f t="shared" si="5"/>
        <v>1.8480970080250996</v>
      </c>
    </row>
    <row r="33" spans="2:17">
      <c r="B33" s="12">
        <v>47</v>
      </c>
      <c r="C33" s="11">
        <v>33.164171335899475</v>
      </c>
      <c r="D33" s="11">
        <v>7.5184712090641002</v>
      </c>
      <c r="E33" s="11">
        <f t="shared" si="1"/>
        <v>1.5206691501722411</v>
      </c>
      <c r="F33" s="11">
        <f t="shared" si="2"/>
        <v>0.87612954099516038</v>
      </c>
      <c r="M33" s="12">
        <v>47</v>
      </c>
      <c r="N33" s="11">
        <v>31.599647880621038</v>
      </c>
      <c r="O33" s="11">
        <v>41.520944484090194</v>
      </c>
      <c r="P33" s="11">
        <f t="shared" si="6"/>
        <v>1.4996822432400723</v>
      </c>
      <c r="Q33" s="11">
        <f t="shared" si="5"/>
        <v>1.6182672239242963</v>
      </c>
    </row>
    <row r="34" spans="2:17">
      <c r="B34" s="12">
        <v>48</v>
      </c>
      <c r="C34" s="11">
        <v>32.971082103222457</v>
      </c>
      <c r="D34" s="11">
        <v>6.3188230313293827</v>
      </c>
      <c r="E34" s="11">
        <f t="shared" si="1"/>
        <v>1.5181332008206303</v>
      </c>
      <c r="F34" s="11">
        <f t="shared" si="2"/>
        <v>0.80063619242786632</v>
      </c>
      <c r="M34" s="12">
        <v>48</v>
      </c>
      <c r="N34" s="11" t="s">
        <v>58</v>
      </c>
    </row>
    <row r="35" spans="2:17">
      <c r="B35" s="12">
        <v>50</v>
      </c>
      <c r="C35" s="11">
        <v>31.760756599350024</v>
      </c>
      <c r="D35" s="11">
        <v>23.516935275677675</v>
      </c>
      <c r="E35" s="11">
        <f t="shared" si="1"/>
        <v>1.5018908395676822</v>
      </c>
      <c r="F35" s="11">
        <f t="shared" si="2"/>
        <v>1.3713807238843139</v>
      </c>
      <c r="M35" s="12">
        <v>50</v>
      </c>
      <c r="N35" s="11">
        <v>32.598743325283777</v>
      </c>
      <c r="O35" s="11">
        <v>120.78577837296913</v>
      </c>
      <c r="P35" s="11">
        <f t="shared" ref="P35:Q37" si="7">LOG10(N35)</f>
        <v>1.5132008584294645</v>
      </c>
      <c r="Q35" s="11">
        <f t="shared" si="7"/>
        <v>2.0820158023501794</v>
      </c>
    </row>
    <row r="36" spans="2:17">
      <c r="B36" s="12">
        <v>51</v>
      </c>
      <c r="C36" s="11">
        <v>29.688254120371212</v>
      </c>
      <c r="D36" s="11">
        <v>52.958430205949654</v>
      </c>
      <c r="E36" s="11">
        <f t="shared" si="1"/>
        <v>1.4725846587552585</v>
      </c>
      <c r="F36" s="11">
        <f t="shared" si="2"/>
        <v>1.7239351032632533</v>
      </c>
      <c r="M36" s="12">
        <v>51</v>
      </c>
      <c r="N36" s="11">
        <v>28.443522268555228</v>
      </c>
      <c r="O36" s="11">
        <v>157.83643554290362</v>
      </c>
      <c r="P36" s="11">
        <f t="shared" si="7"/>
        <v>1.4539833757102969</v>
      </c>
      <c r="Q36" s="11">
        <f t="shared" si="7"/>
        <v>2.1982072645811375</v>
      </c>
    </row>
    <row r="37" spans="2:17">
      <c r="B37" s="12">
        <v>52</v>
      </c>
      <c r="C37" s="11">
        <v>29.402694116024506</v>
      </c>
      <c r="D37" s="11">
        <v>46.920703283683146</v>
      </c>
      <c r="E37" s="11">
        <f t="shared" si="1"/>
        <v>1.468387125858317</v>
      </c>
      <c r="F37" s="11">
        <f t="shared" si="2"/>
        <v>1.6713645130328727</v>
      </c>
      <c r="M37" s="12">
        <v>52</v>
      </c>
      <c r="N37" s="11">
        <v>30.690435828170529</v>
      </c>
      <c r="O37" s="11">
        <v>55.128713429009444</v>
      </c>
      <c r="P37" s="11">
        <f t="shared" si="7"/>
        <v>1.4870030557966178</v>
      </c>
      <c r="Q37" s="11">
        <f t="shared" si="7"/>
        <v>1.7413778572135032</v>
      </c>
    </row>
    <row r="38" spans="2:17">
      <c r="B38" s="12">
        <v>53</v>
      </c>
      <c r="C38" s="11">
        <v>29.832862935469254</v>
      </c>
      <c r="D38" s="11">
        <v>40.90242495933758</v>
      </c>
      <c r="E38" s="11">
        <f t="shared" si="1"/>
        <v>1.474694932792654</v>
      </c>
      <c r="F38" s="11">
        <f t="shared" si="2"/>
        <v>1.6117490565462143</v>
      </c>
      <c r="M38" s="12">
        <v>53</v>
      </c>
      <c r="N38" s="11" t="s">
        <v>58</v>
      </c>
    </row>
    <row r="39" spans="2:17">
      <c r="B39" s="12">
        <v>54</v>
      </c>
      <c r="C39" s="11">
        <v>30.092920266019398</v>
      </c>
      <c r="D39" s="11">
        <v>39.353837925300013</v>
      </c>
      <c r="E39" s="11">
        <f t="shared" si="1"/>
        <v>1.4784643344293174</v>
      </c>
      <c r="F39" s="11">
        <f t="shared" si="2"/>
        <v>1.59498709269258</v>
      </c>
      <c r="M39" s="12">
        <v>54</v>
      </c>
      <c r="N39" s="11">
        <v>33.835497237945013</v>
      </c>
      <c r="O39" s="11">
        <v>65.394765471304467</v>
      </c>
      <c r="P39" s="11">
        <f>LOG10(N39)</f>
        <v>1.5293725631487016</v>
      </c>
      <c r="Q39" s="11">
        <f>LOG10(O39)</f>
        <v>1.8155429865825286</v>
      </c>
    </row>
    <row r="40" spans="2:17">
      <c r="B40" s="12">
        <v>55</v>
      </c>
      <c r="C40" s="11">
        <v>27.008272199140439</v>
      </c>
      <c r="D40" s="11">
        <v>225.85654934965569</v>
      </c>
      <c r="E40" s="11">
        <f t="shared" si="1"/>
        <v>1.43149680194456</v>
      </c>
      <c r="F40" s="11">
        <f t="shared" si="2"/>
        <v>2.3538326886772456</v>
      </c>
      <c r="M40" s="12">
        <v>55</v>
      </c>
      <c r="N40" s="11">
        <v>30.2673445535046</v>
      </c>
      <c r="O40" s="11">
        <v>80.075259992691684</v>
      </c>
      <c r="P40" s="11">
        <f>LOG10(N40)</f>
        <v>1.4809743206477739</v>
      </c>
      <c r="Q40" s="11">
        <f>LOG10(O40)</f>
        <v>1.9034983574289974</v>
      </c>
    </row>
    <row r="41" spans="2:17">
      <c r="B41" s="12">
        <v>56</v>
      </c>
      <c r="C41" s="11">
        <v>32.285670291009744</v>
      </c>
      <c r="D41" s="11">
        <v>13.488035560971557</v>
      </c>
      <c r="E41" s="11">
        <f t="shared" si="1"/>
        <v>1.5090098073336173</v>
      </c>
      <c r="F41" s="11">
        <f t="shared" si="2"/>
        <v>1.1299487022920371</v>
      </c>
      <c r="M41" s="12">
        <v>56</v>
      </c>
      <c r="N41" s="11" t="s">
        <v>58</v>
      </c>
    </row>
    <row r="42" spans="2:17">
      <c r="B42" s="12">
        <v>57</v>
      </c>
      <c r="C42" s="11">
        <v>30.791903184553981</v>
      </c>
      <c r="D42" s="11">
        <v>13.347018255578092</v>
      </c>
      <c r="E42" s="11">
        <f t="shared" si="1"/>
        <v>1.4884365325864024</v>
      </c>
      <c r="F42" s="11">
        <f t="shared" si="2"/>
        <v>1.1253842544806991</v>
      </c>
      <c r="M42" s="12">
        <v>57</v>
      </c>
      <c r="N42" s="11">
        <v>32.252235637853488</v>
      </c>
      <c r="O42" s="11">
        <v>7.8170232424983732</v>
      </c>
      <c r="P42" s="11">
        <f t="shared" ref="P42:Q48" si="8">LOG10(N42)</f>
        <v>1.5085598241350562</v>
      </c>
      <c r="Q42" s="11">
        <f t="shared" si="8"/>
        <v>0.89304140325477466</v>
      </c>
    </row>
    <row r="43" spans="2:17">
      <c r="B43" s="12">
        <v>58</v>
      </c>
      <c r="C43" s="11">
        <v>29.866487427523126</v>
      </c>
      <c r="D43" s="11">
        <v>24.028567791215785</v>
      </c>
      <c r="E43" s="11">
        <f t="shared" si="1"/>
        <v>1.47518414859856</v>
      </c>
      <c r="F43" s="11">
        <f t="shared" si="2"/>
        <v>1.3807278857057506</v>
      </c>
      <c r="M43" s="12">
        <v>58</v>
      </c>
      <c r="N43" s="11">
        <v>31.206891138023995</v>
      </c>
      <c r="O43" s="11">
        <v>108.19584688419366</v>
      </c>
      <c r="P43" s="11">
        <f t="shared" si="8"/>
        <v>1.4942505059658397</v>
      </c>
      <c r="Q43" s="11">
        <f t="shared" si="8"/>
        <v>2.0342105906236547</v>
      </c>
    </row>
    <row r="44" spans="2:17">
      <c r="B44" s="12">
        <v>60</v>
      </c>
      <c r="C44" s="11">
        <v>31.93226726800717</v>
      </c>
      <c r="D44" s="11">
        <v>5.5582222222222217</v>
      </c>
      <c r="E44" s="11">
        <f t="shared" si="1"/>
        <v>1.5042297555900868</v>
      </c>
      <c r="F44" s="11">
        <f t="shared" si="2"/>
        <v>0.7449359062332872</v>
      </c>
      <c r="M44" s="12">
        <v>60</v>
      </c>
      <c r="N44" s="11">
        <v>32.880758830270956</v>
      </c>
      <c r="O44" s="11">
        <v>53.251817422452909</v>
      </c>
      <c r="P44" s="11">
        <f t="shared" si="8"/>
        <v>1.5169418317389545</v>
      </c>
      <c r="Q44" s="11">
        <f t="shared" si="8"/>
        <v>1.7263344343281188</v>
      </c>
    </row>
    <row r="45" spans="2:17">
      <c r="B45" s="12">
        <v>61</v>
      </c>
      <c r="C45" s="11">
        <v>28.800780536796871</v>
      </c>
      <c r="D45" s="11">
        <v>68.649270050605736</v>
      </c>
      <c r="E45" s="11">
        <f t="shared" si="1"/>
        <v>1.459404257836673</v>
      </c>
      <c r="F45" s="11">
        <f t="shared" si="2"/>
        <v>1.8366359237333072</v>
      </c>
      <c r="M45" s="12">
        <v>61</v>
      </c>
      <c r="N45" s="11">
        <v>33.598982856015489</v>
      </c>
      <c r="O45" s="11">
        <v>18.59018961690829</v>
      </c>
      <c r="P45" s="11">
        <f t="shared" si="8"/>
        <v>1.5263261301664477</v>
      </c>
      <c r="Q45" s="11">
        <f t="shared" si="8"/>
        <v>1.2692838195275182</v>
      </c>
    </row>
    <row r="46" spans="2:17">
      <c r="B46" s="12">
        <v>62</v>
      </c>
      <c r="C46" s="11">
        <v>31.072914447990485</v>
      </c>
      <c r="D46" s="11">
        <v>37.147470076726343</v>
      </c>
      <c r="E46" s="11">
        <f t="shared" si="1"/>
        <v>1.4923819893128898</v>
      </c>
      <c r="F46" s="11">
        <f t="shared" si="2"/>
        <v>1.5699292415385584</v>
      </c>
      <c r="M46" s="12">
        <v>62</v>
      </c>
      <c r="N46" s="11">
        <v>31.797695852385598</v>
      </c>
      <c r="O46" s="11">
        <v>56.918595038194766</v>
      </c>
      <c r="P46" s="11">
        <f t="shared" si="8"/>
        <v>1.5023956509640082</v>
      </c>
      <c r="Q46" s="11">
        <f t="shared" si="8"/>
        <v>1.755254171547703</v>
      </c>
    </row>
    <row r="47" spans="2:17">
      <c r="B47" s="12" t="s">
        <v>1</v>
      </c>
      <c r="C47" s="11">
        <v>29.330289809244888</v>
      </c>
      <c r="D47" s="11">
        <v>54.331341993886674</v>
      </c>
      <c r="E47" s="11">
        <f t="shared" si="1"/>
        <v>1.467316354215944</v>
      </c>
      <c r="F47" s="11">
        <f t="shared" si="2"/>
        <v>1.7350504323177589</v>
      </c>
      <c r="M47" s="12" t="s">
        <v>1</v>
      </c>
      <c r="N47" s="11">
        <v>32.748630893550164</v>
      </c>
      <c r="O47" s="11">
        <v>23.17858944384713</v>
      </c>
      <c r="P47" s="11">
        <f t="shared" si="8"/>
        <v>1.5151931483642871</v>
      </c>
      <c r="Q47" s="11">
        <f t="shared" si="8"/>
        <v>1.3650870030083657</v>
      </c>
    </row>
    <row r="48" spans="2:17">
      <c r="B48" s="12" t="s">
        <v>0</v>
      </c>
      <c r="C48" s="11">
        <v>30.326062665267372</v>
      </c>
      <c r="D48" s="11">
        <v>56.182891304347827</v>
      </c>
      <c r="E48" s="11">
        <f t="shared" si="1"/>
        <v>1.4818160280571822</v>
      </c>
      <c r="F48" s="11">
        <f t="shared" si="2"/>
        <v>1.7496040852609516</v>
      </c>
      <c r="M48" s="12" t="s">
        <v>0</v>
      </c>
      <c r="N48" s="11">
        <v>30.778061420794927</v>
      </c>
      <c r="O48" s="11">
        <v>24.26826764779247</v>
      </c>
      <c r="P48" s="11">
        <f t="shared" si="8"/>
        <v>1.4882412619943151</v>
      </c>
      <c r="Q48" s="11">
        <f t="shared" si="8"/>
        <v>1.3850387760082223</v>
      </c>
    </row>
    <row r="49" spans="1:19">
      <c r="B49" s="12" t="s">
        <v>2</v>
      </c>
      <c r="C49" s="11">
        <v>31.025081813750351</v>
      </c>
      <c r="D49" s="11">
        <v>26.554175257731956</v>
      </c>
      <c r="E49" s="11">
        <f t="shared" si="1"/>
        <v>1.4917129354153595</v>
      </c>
      <c r="F49" s="11">
        <f t="shared" si="2"/>
        <v>1.4241328172754613</v>
      </c>
      <c r="M49" s="12" t="s">
        <v>2</v>
      </c>
      <c r="N49" s="11" t="s">
        <v>70</v>
      </c>
    </row>
    <row r="50" spans="1:19">
      <c r="B50" s="12" t="s">
        <v>3</v>
      </c>
      <c r="C50" s="11">
        <v>30.57071148095087</v>
      </c>
      <c r="D50" s="11">
        <v>22.290319664191152</v>
      </c>
      <c r="E50" s="11">
        <f t="shared" si="1"/>
        <v>1.4853055463039522</v>
      </c>
      <c r="F50" s="11">
        <f t="shared" si="2"/>
        <v>1.3481162967170619</v>
      </c>
      <c r="M50" s="12" t="s">
        <v>3</v>
      </c>
      <c r="N50" s="11">
        <v>31.612145905284848</v>
      </c>
      <c r="O50" s="11">
        <v>31.649702064840202</v>
      </c>
      <c r="P50" s="11">
        <f>LOG10(N50)</f>
        <v>1.4998539777501005</v>
      </c>
      <c r="Q50" s="11">
        <f>LOG10(O50)</f>
        <v>1.5003696261320507</v>
      </c>
    </row>
    <row r="51" spans="1:19">
      <c r="B51" s="12" t="s">
        <v>4</v>
      </c>
      <c r="C51" s="11">
        <v>32.125087770664429</v>
      </c>
      <c r="D51" s="11">
        <v>9.7663432835820903</v>
      </c>
      <c r="E51" s="11">
        <f t="shared" si="1"/>
        <v>1.5068443229000719</v>
      </c>
      <c r="F51" s="11">
        <f t="shared" si="2"/>
        <v>0.98973198551693897</v>
      </c>
      <c r="M51" s="12" t="s">
        <v>4</v>
      </c>
      <c r="N51" s="11">
        <v>30.622256168774435</v>
      </c>
      <c r="O51" s="11">
        <v>28.802570005582808</v>
      </c>
      <c r="P51" s="11">
        <f>LOG10(N51)</f>
        <v>1.4860371852372256</v>
      </c>
      <c r="Q51" s="11">
        <f>LOG10(O51)</f>
        <v>1.4594312408649937</v>
      </c>
    </row>
    <row r="53" spans="1:19">
      <c r="A53" s="10" t="s">
        <v>71</v>
      </c>
      <c r="H53" s="11">
        <f>CORREL(E54:E101,F54:F101)</f>
        <v>-0.80124389239569227</v>
      </c>
      <c r="L53" s="10" t="s">
        <v>8</v>
      </c>
      <c r="S53" s="11">
        <v>-0.57384509786295967</v>
      </c>
    </row>
    <row r="54" spans="1:19">
      <c r="B54" s="12">
        <v>5</v>
      </c>
      <c r="C54" s="11">
        <v>27.858997113330151</v>
      </c>
      <c r="D54" s="11">
        <v>555.34902370051179</v>
      </c>
      <c r="E54" s="11">
        <f t="shared" ref="E54:E101" si="9">LOG10(C54)</f>
        <v>1.4449654783483119</v>
      </c>
      <c r="F54" s="11">
        <f t="shared" ref="F54:F101" si="10">LOG10(D54)</f>
        <v>2.7445660127177725</v>
      </c>
      <c r="M54" s="12">
        <v>5</v>
      </c>
      <c r="N54" s="11">
        <v>32.192098389221186</v>
      </c>
      <c r="O54" s="11">
        <v>10.204536122327397</v>
      </c>
      <c r="P54" s="11">
        <f>LOG10(N54)</f>
        <v>1.5077492863829602</v>
      </c>
      <c r="Q54" s="11">
        <f>LOG10(O54)</f>
        <v>1.0087932673477882</v>
      </c>
    </row>
    <row r="55" spans="1:19">
      <c r="B55" s="12">
        <v>7</v>
      </c>
      <c r="C55" s="11">
        <v>27.321849372586936</v>
      </c>
      <c r="D55" s="11">
        <v>610.20551020408163</v>
      </c>
      <c r="E55" s="11">
        <f t="shared" si="9"/>
        <v>1.4365100927081094</v>
      </c>
      <c r="F55" s="11">
        <f t="shared" si="10"/>
        <v>2.7854761250376598</v>
      </c>
      <c r="M55" s="12">
        <v>7</v>
      </c>
      <c r="N55" s="11">
        <v>31.724535406899317</v>
      </c>
      <c r="O55" s="11">
        <v>405.7465041737791</v>
      </c>
      <c r="P55" s="11">
        <f>LOG10(N55)</f>
        <v>1.5013952707447606</v>
      </c>
      <c r="Q55" s="11">
        <f>LOG10(O55)</f>
        <v>2.6082547867248187</v>
      </c>
    </row>
    <row r="56" spans="1:19">
      <c r="B56" s="12">
        <v>9</v>
      </c>
      <c r="C56" s="11">
        <v>28.541090324692547</v>
      </c>
      <c r="D56" s="11">
        <v>210.92072273567464</v>
      </c>
      <c r="E56" s="11">
        <f t="shared" si="9"/>
        <v>1.4554705599822937</v>
      </c>
      <c r="F56" s="11">
        <f t="shared" si="10"/>
        <v>2.3241192508045887</v>
      </c>
      <c r="M56" s="12">
        <v>9</v>
      </c>
      <c r="N56" s="11" t="s">
        <v>72</v>
      </c>
    </row>
    <row r="57" spans="1:19">
      <c r="B57" s="12">
        <v>11</v>
      </c>
      <c r="C57" s="11">
        <v>28.461061675065469</v>
      </c>
      <c r="D57" s="11">
        <v>676.53621451965068</v>
      </c>
      <c r="E57" s="11">
        <f t="shared" si="9"/>
        <v>1.4542510964166646</v>
      </c>
      <c r="F57" s="11">
        <f t="shared" si="10"/>
        <v>2.8302910490416879</v>
      </c>
      <c r="M57" s="12">
        <v>11</v>
      </c>
      <c r="N57" s="11" t="s">
        <v>72</v>
      </c>
    </row>
    <row r="58" spans="1:19">
      <c r="B58" s="12">
        <v>12</v>
      </c>
      <c r="C58" s="11">
        <v>29.373895401050682</v>
      </c>
      <c r="D58" s="11">
        <v>351.20786321327398</v>
      </c>
      <c r="E58" s="11">
        <f t="shared" si="9"/>
        <v>1.4679615440373008</v>
      </c>
      <c r="F58" s="11">
        <f t="shared" si="10"/>
        <v>2.5455642307873276</v>
      </c>
      <c r="M58" s="12">
        <v>12</v>
      </c>
      <c r="N58" s="11" t="s">
        <v>72</v>
      </c>
    </row>
    <row r="59" spans="1:19">
      <c r="B59" s="12">
        <v>13</v>
      </c>
      <c r="C59" s="11">
        <v>28.005382976270695</v>
      </c>
      <c r="D59" s="11">
        <v>603.42369172616543</v>
      </c>
      <c r="E59" s="11">
        <f t="shared" si="9"/>
        <v>1.4472415160636349</v>
      </c>
      <c r="F59" s="11">
        <f t="shared" si="10"/>
        <v>2.780622357519364</v>
      </c>
      <c r="M59" s="12">
        <v>13</v>
      </c>
      <c r="N59" s="11">
        <v>31.198140395561094</v>
      </c>
      <c r="O59" s="11">
        <v>8.2461052491922526</v>
      </c>
      <c r="P59" s="11">
        <f t="shared" ref="P59:Q64" si="11">LOG10(N59)</f>
        <v>1.494128708120515</v>
      </c>
      <c r="Q59" s="11">
        <f t="shared" si="11"/>
        <v>0.91624887361980423</v>
      </c>
    </row>
    <row r="60" spans="1:19">
      <c r="B60" s="12">
        <v>14</v>
      </c>
      <c r="C60" s="11">
        <v>28.779445615767056</v>
      </c>
      <c r="D60" s="11">
        <v>317.38518968942299</v>
      </c>
      <c r="E60" s="11">
        <f t="shared" si="9"/>
        <v>1.4590824237794549</v>
      </c>
      <c r="F60" s="11">
        <f t="shared" si="10"/>
        <v>2.5015866571818184</v>
      </c>
      <c r="M60" s="12">
        <v>14</v>
      </c>
      <c r="N60" s="11">
        <v>29.913603832071779</v>
      </c>
      <c r="O60" s="11">
        <v>18.266586073412462</v>
      </c>
      <c r="P60" s="11">
        <f t="shared" si="11"/>
        <v>1.475868737675242</v>
      </c>
      <c r="Q60" s="11">
        <f t="shared" si="11"/>
        <v>1.2616573876360866</v>
      </c>
    </row>
    <row r="61" spans="1:19">
      <c r="B61" s="12">
        <v>15</v>
      </c>
      <c r="C61" s="11">
        <v>29.809626117122814</v>
      </c>
      <c r="D61" s="11">
        <v>114.99699551569508</v>
      </c>
      <c r="E61" s="11">
        <f t="shared" si="9"/>
        <v>1.474356528991748</v>
      </c>
      <c r="F61" s="11">
        <f t="shared" si="10"/>
        <v>2.0606864938492651</v>
      </c>
      <c r="M61" s="12">
        <v>15</v>
      </c>
      <c r="N61" s="11">
        <v>30.520758666666666</v>
      </c>
      <c r="O61" s="11">
        <v>44.148237428832196</v>
      </c>
      <c r="P61" s="11">
        <f t="shared" si="11"/>
        <v>1.4845953248481061</v>
      </c>
      <c r="Q61" s="11">
        <f t="shared" si="11"/>
        <v>1.6449133695169325</v>
      </c>
    </row>
    <row r="62" spans="1:19">
      <c r="B62" s="13">
        <v>17</v>
      </c>
      <c r="C62" s="11">
        <v>27.507921216385505</v>
      </c>
      <c r="D62" s="11">
        <v>549.50227225939261</v>
      </c>
      <c r="E62" s="11">
        <f t="shared" si="9"/>
        <v>1.4394577718377166</v>
      </c>
      <c r="F62" s="11">
        <f t="shared" si="10"/>
        <v>2.7399694926242506</v>
      </c>
      <c r="M62" s="13">
        <v>17</v>
      </c>
      <c r="N62" s="11">
        <v>30.552495638048025</v>
      </c>
      <c r="O62" s="11">
        <v>17.495252346672839</v>
      </c>
      <c r="P62" s="11">
        <f t="shared" si="11"/>
        <v>1.485046690767307</v>
      </c>
      <c r="Q62" s="11">
        <f t="shared" si="11"/>
        <v>1.2429202110073887</v>
      </c>
    </row>
    <row r="63" spans="1:19">
      <c r="B63" s="12">
        <v>18</v>
      </c>
      <c r="C63" s="11">
        <v>30.167227706079352</v>
      </c>
      <c r="D63" s="11">
        <v>169.41464612486547</v>
      </c>
      <c r="E63" s="11">
        <f t="shared" si="9"/>
        <v>1.4795354014155517</v>
      </c>
      <c r="F63" s="11">
        <f t="shared" si="10"/>
        <v>2.228950952961958</v>
      </c>
      <c r="M63" s="12">
        <v>18</v>
      </c>
      <c r="N63" s="11">
        <v>31.930963914625554</v>
      </c>
      <c r="O63" s="11">
        <v>3.1153916181157935</v>
      </c>
      <c r="P63" s="11">
        <f t="shared" si="11"/>
        <v>1.5042120289836749</v>
      </c>
      <c r="Q63" s="11">
        <f t="shared" si="11"/>
        <v>0.49351264710963871</v>
      </c>
    </row>
    <row r="64" spans="1:19">
      <c r="B64" s="12">
        <v>20</v>
      </c>
      <c r="C64" s="11">
        <v>28.514990289837627</v>
      </c>
      <c r="D64" s="11">
        <v>302.44156135194714</v>
      </c>
      <c r="E64" s="11">
        <f t="shared" si="9"/>
        <v>1.4550732280315697</v>
      </c>
      <c r="F64" s="11">
        <f t="shared" si="10"/>
        <v>2.4806414714374792</v>
      </c>
      <c r="M64" s="12">
        <v>20</v>
      </c>
      <c r="N64" s="11">
        <v>31.786074248013204</v>
      </c>
      <c r="O64" s="11">
        <v>7.4133052563270594</v>
      </c>
      <c r="P64" s="11">
        <f t="shared" si="11"/>
        <v>1.5022368935107138</v>
      </c>
      <c r="Q64" s="11">
        <f t="shared" si="11"/>
        <v>0.87001188335510771</v>
      </c>
    </row>
    <row r="65" spans="2:17">
      <c r="B65" s="12">
        <v>21</v>
      </c>
      <c r="C65" s="11">
        <v>28.584841603456862</v>
      </c>
      <c r="D65" s="11">
        <v>331.68143424396442</v>
      </c>
      <c r="E65" s="11">
        <f t="shared" si="9"/>
        <v>1.4561357900106646</v>
      </c>
      <c r="F65" s="11">
        <f t="shared" si="10"/>
        <v>2.520721162713162</v>
      </c>
      <c r="M65" s="12">
        <v>21</v>
      </c>
      <c r="N65" s="11" t="s">
        <v>72</v>
      </c>
    </row>
    <row r="66" spans="2:17">
      <c r="B66" s="12">
        <v>23</v>
      </c>
      <c r="C66" s="11">
        <v>29.072264159095727</v>
      </c>
      <c r="D66" s="11">
        <v>199.8311700468019</v>
      </c>
      <c r="E66" s="11">
        <f t="shared" si="9"/>
        <v>1.4634788561085799</v>
      </c>
      <c r="F66" s="11">
        <f t="shared" si="10"/>
        <v>2.300663231254878</v>
      </c>
      <c r="M66" s="12">
        <v>23</v>
      </c>
      <c r="N66" s="11">
        <v>32.587143976051202</v>
      </c>
      <c r="O66" s="11">
        <v>5.3879754670948117</v>
      </c>
      <c r="P66" s="11">
        <f t="shared" ref="P66:Q71" si="12">LOG10(N66)</f>
        <v>1.5130462994098026</v>
      </c>
      <c r="Q66" s="11">
        <f t="shared" si="12"/>
        <v>0.7314256095955648</v>
      </c>
    </row>
    <row r="67" spans="2:17">
      <c r="B67" s="12">
        <v>24</v>
      </c>
      <c r="C67" s="11">
        <v>29.682845420102932</v>
      </c>
      <c r="D67" s="11">
        <v>207.61267369186049</v>
      </c>
      <c r="E67" s="11">
        <f t="shared" si="9"/>
        <v>1.4725055304013805</v>
      </c>
      <c r="F67" s="11">
        <f t="shared" si="10"/>
        <v>2.3172538614424987</v>
      </c>
      <c r="M67" s="12">
        <v>24</v>
      </c>
      <c r="N67" s="11">
        <v>30.190982618459923</v>
      </c>
      <c r="O67" s="11">
        <v>5.4830142206117252</v>
      </c>
      <c r="P67" s="11">
        <f t="shared" si="12"/>
        <v>1.4798772481284403</v>
      </c>
      <c r="Q67" s="11">
        <f t="shared" si="12"/>
        <v>0.73901937226049941</v>
      </c>
    </row>
    <row r="68" spans="2:17">
      <c r="B68" s="12">
        <v>26</v>
      </c>
      <c r="C68" s="11">
        <v>30.099510517242607</v>
      </c>
      <c r="D68" s="11">
        <v>114.71149269402397</v>
      </c>
      <c r="E68" s="11">
        <f t="shared" si="9"/>
        <v>1.4785594330892249</v>
      </c>
      <c r="F68" s="11">
        <f t="shared" si="10"/>
        <v>2.0596069310970746</v>
      </c>
      <c r="M68" s="12">
        <v>26</v>
      </c>
      <c r="N68" s="11">
        <v>30.22286206326503</v>
      </c>
      <c r="O68" s="11">
        <v>21.017463680559906</v>
      </c>
      <c r="P68" s="11">
        <f t="shared" si="12"/>
        <v>1.4803355890376473</v>
      </c>
      <c r="Q68" s="11">
        <f t="shared" si="12"/>
        <v>1.3225803056028893</v>
      </c>
    </row>
    <row r="69" spans="2:17">
      <c r="B69" s="12">
        <v>29</v>
      </c>
      <c r="C69" s="11">
        <v>27.474847685381413</v>
      </c>
      <c r="D69" s="11">
        <v>360.871539050536</v>
      </c>
      <c r="E69" s="11">
        <f t="shared" si="9"/>
        <v>1.43893529346744</v>
      </c>
      <c r="F69" s="11">
        <f t="shared" si="10"/>
        <v>2.5573526317943203</v>
      </c>
      <c r="M69" s="12">
        <v>29</v>
      </c>
      <c r="N69" s="11">
        <v>31.510877170462365</v>
      </c>
      <c r="O69" s="11">
        <v>3.0497371867439123</v>
      </c>
      <c r="P69" s="11">
        <f t="shared" si="12"/>
        <v>1.4984604928277341</v>
      </c>
      <c r="Q69" s="11">
        <f t="shared" si="12"/>
        <v>0.48426241532556452</v>
      </c>
    </row>
    <row r="70" spans="2:17">
      <c r="B70" s="12">
        <v>30</v>
      </c>
      <c r="C70" s="11">
        <v>27.966123229795432</v>
      </c>
      <c r="D70" s="11">
        <v>424.8258249641321</v>
      </c>
      <c r="E70" s="11">
        <f t="shared" si="9"/>
        <v>1.4466322669936322</v>
      </c>
      <c r="F70" s="11">
        <f t="shared" si="10"/>
        <v>2.6282109094352637</v>
      </c>
      <c r="M70" s="12">
        <v>30</v>
      </c>
      <c r="N70" s="11">
        <v>31.381936353397627</v>
      </c>
      <c r="O70" s="11">
        <v>18.051306269002133</v>
      </c>
      <c r="P70" s="11">
        <f t="shared" si="12"/>
        <v>1.4966797372640046</v>
      </c>
      <c r="Q70" s="11">
        <f t="shared" si="12"/>
        <v>1.256508634767588</v>
      </c>
    </row>
    <row r="71" spans="2:17">
      <c r="B71" s="12">
        <v>31</v>
      </c>
      <c r="C71" s="11">
        <v>28.605967941565478</v>
      </c>
      <c r="D71" s="11">
        <v>272.69455767077272</v>
      </c>
      <c r="E71" s="11">
        <f t="shared" si="9"/>
        <v>1.4564566475943819</v>
      </c>
      <c r="F71" s="11">
        <f t="shared" si="10"/>
        <v>2.4356764705520533</v>
      </c>
      <c r="M71" s="12">
        <v>31</v>
      </c>
      <c r="N71" s="11">
        <v>32.475301360219603</v>
      </c>
      <c r="O71" s="11">
        <v>34.421950259832862</v>
      </c>
      <c r="P71" s="11">
        <f t="shared" si="12"/>
        <v>1.5115531898751096</v>
      </c>
      <c r="Q71" s="11">
        <f t="shared" si="12"/>
        <v>1.5368354727053466</v>
      </c>
    </row>
    <row r="72" spans="2:17">
      <c r="B72" s="12">
        <v>32</v>
      </c>
      <c r="C72" s="11">
        <v>28.379712344850329</v>
      </c>
      <c r="D72" s="11">
        <v>454.44571760951936</v>
      </c>
      <c r="E72" s="11">
        <f t="shared" si="9"/>
        <v>1.4530079891596046</v>
      </c>
      <c r="F72" s="11">
        <f t="shared" si="10"/>
        <v>2.6574820152795398</v>
      </c>
      <c r="M72" s="12">
        <v>32</v>
      </c>
      <c r="N72" s="11" t="s">
        <v>72</v>
      </c>
    </row>
    <row r="73" spans="2:17">
      <c r="B73" s="12">
        <v>33</v>
      </c>
      <c r="C73" s="11">
        <v>28.599872221403338</v>
      </c>
      <c r="D73" s="11">
        <v>110.4896987221078</v>
      </c>
      <c r="E73" s="11">
        <f t="shared" si="9"/>
        <v>1.4563640927911619</v>
      </c>
      <c r="F73" s="11">
        <f t="shared" si="10"/>
        <v>2.043321789363294</v>
      </c>
      <c r="M73" s="12">
        <v>33</v>
      </c>
      <c r="N73" s="11">
        <v>36.030711639707462</v>
      </c>
      <c r="O73" s="11">
        <v>2.8708888502477241</v>
      </c>
      <c r="P73" s="11">
        <f>LOG10(N73)</f>
        <v>1.5566728399228991</v>
      </c>
      <c r="Q73" s="11">
        <f>LOG10(O73)</f>
        <v>0.45801637861335942</v>
      </c>
    </row>
    <row r="74" spans="2:17">
      <c r="B74" s="12">
        <v>34</v>
      </c>
      <c r="C74" s="11">
        <v>28.958803357647874</v>
      </c>
      <c r="D74" s="11">
        <v>157.44</v>
      </c>
      <c r="E74" s="11">
        <f t="shared" si="9"/>
        <v>1.4617806118791261</v>
      </c>
      <c r="F74" s="11">
        <f t="shared" si="10"/>
        <v>2.1971150810872664</v>
      </c>
      <c r="M74" s="12">
        <v>34</v>
      </c>
      <c r="N74" s="11" t="s">
        <v>72</v>
      </c>
    </row>
    <row r="75" spans="2:17">
      <c r="B75" s="12">
        <v>35</v>
      </c>
      <c r="C75" s="11">
        <v>28.457486786929525</v>
      </c>
      <c r="D75" s="11">
        <v>194.00333333333336</v>
      </c>
      <c r="E75" s="11">
        <f t="shared" si="9"/>
        <v>1.4541965428753374</v>
      </c>
      <c r="F75" s="11">
        <f t="shared" si="10"/>
        <v>2.2878091919706196</v>
      </c>
      <c r="M75" s="12">
        <v>35</v>
      </c>
      <c r="N75" s="11">
        <v>29.432235438770398</v>
      </c>
      <c r="O75" s="11">
        <v>34.406500910298682</v>
      </c>
      <c r="P75" s="11">
        <f>LOG10(N75)</f>
        <v>1.4688232489107929</v>
      </c>
      <c r="Q75" s="11">
        <f>LOG10(O75)</f>
        <v>1.5366405077671472</v>
      </c>
    </row>
    <row r="76" spans="2:17">
      <c r="B76" s="12">
        <v>36</v>
      </c>
      <c r="C76" s="11">
        <v>28.471512716610995</v>
      </c>
      <c r="D76" s="11">
        <v>201.98236061297686</v>
      </c>
      <c r="E76" s="11">
        <f t="shared" si="9"/>
        <v>1.4544105422092655</v>
      </c>
      <c r="F76" s="11">
        <f t="shared" si="10"/>
        <v>2.3053134435904474</v>
      </c>
      <c r="M76" s="12">
        <v>36</v>
      </c>
      <c r="N76" s="11">
        <v>30.223394307077466</v>
      </c>
      <c r="O76" s="11">
        <v>4.256552014002839</v>
      </c>
      <c r="P76" s="11">
        <f>LOG10(N76)</f>
        <v>1.4803432371721936</v>
      </c>
      <c r="Q76" s="11">
        <f>LOG10(O76)</f>
        <v>0.62905794473094978</v>
      </c>
    </row>
    <row r="77" spans="2:17">
      <c r="B77" s="12">
        <v>37</v>
      </c>
      <c r="C77" s="11">
        <v>27.773804785649816</v>
      </c>
      <c r="D77" s="11">
        <v>393.17565384294414</v>
      </c>
      <c r="E77" s="11">
        <f t="shared" si="9"/>
        <v>1.4436353786420422</v>
      </c>
      <c r="F77" s="11">
        <f t="shared" si="10"/>
        <v>2.5945866176824266</v>
      </c>
      <c r="M77" s="12">
        <v>37</v>
      </c>
      <c r="N77" s="11" t="s">
        <v>72</v>
      </c>
    </row>
    <row r="78" spans="2:17">
      <c r="B78" s="12">
        <v>39</v>
      </c>
      <c r="C78" s="11">
        <v>29.215129915473071</v>
      </c>
      <c r="D78" s="11">
        <v>166.68312551070437</v>
      </c>
      <c r="E78" s="11">
        <f t="shared" si="9"/>
        <v>1.465607821895563</v>
      </c>
      <c r="F78" s="11">
        <f t="shared" si="10"/>
        <v>2.2218916354097038</v>
      </c>
      <c r="M78" s="12">
        <v>39</v>
      </c>
      <c r="N78" s="11" t="s">
        <v>72</v>
      </c>
    </row>
    <row r="79" spans="2:17">
      <c r="B79" s="12">
        <v>40</v>
      </c>
      <c r="C79" s="11">
        <v>29.249615264523609</v>
      </c>
      <c r="D79" s="11">
        <v>288.61094840667675</v>
      </c>
      <c r="E79" s="11">
        <f t="shared" si="9"/>
        <v>1.4661201579534715</v>
      </c>
      <c r="F79" s="11">
        <f t="shared" si="10"/>
        <v>2.4603128019564267</v>
      </c>
      <c r="M79" s="12">
        <v>40</v>
      </c>
      <c r="N79" s="11">
        <v>32.148684981744161</v>
      </c>
      <c r="O79" s="11">
        <v>11.086939475551382</v>
      </c>
      <c r="P79" s="11">
        <f t="shared" ref="P79:P87" si="13">LOG10(N79)</f>
        <v>1.5071632131279773</v>
      </c>
      <c r="Q79" s="11">
        <f t="shared" ref="Q79:Q87" si="14">LOG10(O79)</f>
        <v>1.0448116766883926</v>
      </c>
    </row>
    <row r="80" spans="2:17">
      <c r="B80" s="12">
        <v>41</v>
      </c>
      <c r="C80" s="11">
        <v>30.232363393298485</v>
      </c>
      <c r="D80" s="11">
        <v>149.30654205037504</v>
      </c>
      <c r="E80" s="11">
        <f t="shared" si="9"/>
        <v>1.4804720991641775</v>
      </c>
      <c r="F80" s="11">
        <f t="shared" si="10"/>
        <v>2.1740788372905477</v>
      </c>
      <c r="M80" s="12">
        <v>41</v>
      </c>
      <c r="N80" s="11">
        <v>30.843868689239997</v>
      </c>
      <c r="O80" s="11">
        <v>4.0772993698276521</v>
      </c>
      <c r="P80" s="11">
        <f t="shared" si="13"/>
        <v>1.489168845546742</v>
      </c>
      <c r="Q80" s="11">
        <f t="shared" si="14"/>
        <v>0.6103726000690346</v>
      </c>
    </row>
    <row r="81" spans="2:17">
      <c r="B81" s="12">
        <v>42</v>
      </c>
      <c r="C81" s="11">
        <v>29.287074</v>
      </c>
      <c r="D81" s="11">
        <v>199.96567980295566</v>
      </c>
      <c r="E81" s="11">
        <f t="shared" si="9"/>
        <v>1.466675984548431</v>
      </c>
      <c r="F81" s="11">
        <f t="shared" si="10"/>
        <v>2.3009554639079659</v>
      </c>
      <c r="M81" s="12">
        <v>42</v>
      </c>
      <c r="N81" s="11">
        <v>30.688236271462337</v>
      </c>
      <c r="O81" s="11">
        <v>9.0808246259739018</v>
      </c>
      <c r="P81" s="11">
        <f t="shared" si="13"/>
        <v>1.4869719291753101</v>
      </c>
      <c r="Q81" s="11">
        <f t="shared" si="14"/>
        <v>0.9581252884163235</v>
      </c>
    </row>
    <row r="82" spans="2:17">
      <c r="B82" s="12">
        <v>44</v>
      </c>
      <c r="C82" s="11">
        <v>28.961912277757612</v>
      </c>
      <c r="D82" s="11">
        <v>269.77107912869525</v>
      </c>
      <c r="E82" s="11">
        <f t="shared" si="9"/>
        <v>1.4618272337771749</v>
      </c>
      <c r="F82" s="11">
        <f t="shared" si="10"/>
        <v>2.4309953891903939</v>
      </c>
      <c r="M82" s="12">
        <v>44</v>
      </c>
      <c r="N82" s="11">
        <v>30.621006025931663</v>
      </c>
      <c r="O82" s="11">
        <v>7.8156104739532957</v>
      </c>
      <c r="P82" s="11">
        <f t="shared" si="13"/>
        <v>1.4860194549557604</v>
      </c>
      <c r="Q82" s="11">
        <f t="shared" si="14"/>
        <v>0.89296290623422991</v>
      </c>
    </row>
    <row r="83" spans="2:17">
      <c r="B83" s="12">
        <v>47</v>
      </c>
      <c r="C83" s="11">
        <v>29.211210322577831</v>
      </c>
      <c r="D83" s="11">
        <v>177.17119509545245</v>
      </c>
      <c r="E83" s="11">
        <f t="shared" si="9"/>
        <v>1.465549551685198</v>
      </c>
      <c r="F83" s="11">
        <f t="shared" si="10"/>
        <v>2.248393114684335</v>
      </c>
      <c r="M83" s="12">
        <v>47</v>
      </c>
      <c r="N83" s="11">
        <v>32.523579081190086</v>
      </c>
      <c r="O83" s="11">
        <v>9.0772557173250465</v>
      </c>
      <c r="P83" s="11">
        <f t="shared" si="13"/>
        <v>1.5121983318076953</v>
      </c>
      <c r="Q83" s="11">
        <f t="shared" si="14"/>
        <v>0.95795457022108821</v>
      </c>
    </row>
    <row r="84" spans="2:17">
      <c r="B84" s="12">
        <v>48</v>
      </c>
      <c r="C84" s="11">
        <v>29.113784099972246</v>
      </c>
      <c r="D84" s="11">
        <v>227.79060965283662</v>
      </c>
      <c r="E84" s="11">
        <f t="shared" si="9"/>
        <v>1.4640986570681453</v>
      </c>
      <c r="F84" s="11">
        <f t="shared" si="10"/>
        <v>2.3575358169335399</v>
      </c>
      <c r="M84" s="12">
        <v>48</v>
      </c>
      <c r="N84" s="11">
        <v>27.54982471641134</v>
      </c>
      <c r="O84" s="11">
        <v>201.98300838296097</v>
      </c>
      <c r="P84" s="11">
        <f t="shared" si="13"/>
        <v>1.440118840032178</v>
      </c>
      <c r="Q84" s="11">
        <f t="shared" si="14"/>
        <v>2.3053148363976099</v>
      </c>
    </row>
    <row r="85" spans="2:17">
      <c r="B85" s="12">
        <v>50</v>
      </c>
      <c r="C85" s="11">
        <v>29.017965075071999</v>
      </c>
      <c r="D85" s="11">
        <v>261.33254195094969</v>
      </c>
      <c r="E85" s="11">
        <f t="shared" si="9"/>
        <v>1.4626669536684322</v>
      </c>
      <c r="F85" s="11">
        <f t="shared" si="10"/>
        <v>2.4171934928109904</v>
      </c>
      <c r="M85" s="12">
        <v>50</v>
      </c>
      <c r="N85" s="11">
        <v>32.406765004870046</v>
      </c>
      <c r="O85" s="11">
        <v>99.484768513068047</v>
      </c>
      <c r="P85" s="11">
        <f t="shared" si="13"/>
        <v>1.5106356798857903</v>
      </c>
      <c r="Q85" s="11">
        <f t="shared" si="14"/>
        <v>1.9977565937398296</v>
      </c>
    </row>
    <row r="86" spans="2:17">
      <c r="B86" s="12">
        <v>51</v>
      </c>
      <c r="C86" s="11">
        <v>28.604625564282799</v>
      </c>
      <c r="D86" s="11">
        <v>473.17852173913036</v>
      </c>
      <c r="E86" s="11">
        <f t="shared" si="9"/>
        <v>1.4564362672063844</v>
      </c>
      <c r="F86" s="11">
        <f t="shared" si="10"/>
        <v>2.6750250231455026</v>
      </c>
      <c r="M86" s="12">
        <v>51</v>
      </c>
      <c r="N86" s="11">
        <v>27.00112822738091</v>
      </c>
      <c r="O86" s="11">
        <v>380.82522337767972</v>
      </c>
      <c r="P86" s="11">
        <f t="shared" si="13"/>
        <v>1.4313819112956128</v>
      </c>
      <c r="Q86" s="11">
        <f t="shared" si="14"/>
        <v>2.580725705497521</v>
      </c>
    </row>
    <row r="87" spans="2:17">
      <c r="B87" s="12">
        <v>52</v>
      </c>
      <c r="C87" s="11">
        <v>28.052683659864559</v>
      </c>
      <c r="D87" s="11">
        <v>307.71584207853766</v>
      </c>
      <c r="E87" s="11">
        <f t="shared" si="9"/>
        <v>1.4479744143593813</v>
      </c>
      <c r="F87" s="11">
        <f t="shared" si="10"/>
        <v>2.4881498555265731</v>
      </c>
      <c r="M87" s="12">
        <v>52</v>
      </c>
      <c r="N87" s="11">
        <v>29.712771883314193</v>
      </c>
      <c r="O87" s="11">
        <v>12.331688739162361</v>
      </c>
      <c r="P87" s="11">
        <f t="shared" si="13"/>
        <v>1.4729431687163073</v>
      </c>
      <c r="Q87" s="11">
        <f t="shared" si="14"/>
        <v>1.0910225542826404</v>
      </c>
    </row>
    <row r="88" spans="2:17">
      <c r="B88" s="12">
        <v>53</v>
      </c>
      <c r="C88" s="11">
        <v>29.399934613422172</v>
      </c>
      <c r="D88" s="11">
        <v>179.98027132929175</v>
      </c>
      <c r="E88" s="11">
        <f t="shared" si="9"/>
        <v>1.4683463645257111</v>
      </c>
      <c r="F88" s="11">
        <f t="shared" si="10"/>
        <v>2.2552249022010646</v>
      </c>
      <c r="M88" s="12">
        <v>53</v>
      </c>
      <c r="N88" s="11" t="s">
        <v>72</v>
      </c>
    </row>
    <row r="89" spans="2:17">
      <c r="B89" s="12">
        <v>54</v>
      </c>
      <c r="C89" s="11">
        <v>30.178137603746215</v>
      </c>
      <c r="D89" s="11">
        <v>117.76382084588072</v>
      </c>
      <c r="E89" s="11">
        <f t="shared" si="9"/>
        <v>1.4796924344662969</v>
      </c>
      <c r="F89" s="11">
        <f t="shared" si="10"/>
        <v>2.0710118879017352</v>
      </c>
      <c r="M89" s="12">
        <v>54</v>
      </c>
      <c r="N89" s="11" t="s">
        <v>72</v>
      </c>
    </row>
    <row r="90" spans="2:17">
      <c r="B90" s="12">
        <v>55</v>
      </c>
      <c r="C90" s="11">
        <v>27.991463019654585</v>
      </c>
      <c r="D90" s="11">
        <v>159.33171002295333</v>
      </c>
      <c r="E90" s="11">
        <f t="shared" si="9"/>
        <v>1.4470255981716997</v>
      </c>
      <c r="F90" s="11">
        <f t="shared" si="10"/>
        <v>2.2023022172167339</v>
      </c>
      <c r="M90" s="12">
        <v>55</v>
      </c>
      <c r="N90" s="11">
        <v>30.215067550494879</v>
      </c>
      <c r="O90" s="11">
        <v>7.3220740105689233</v>
      </c>
      <c r="P90" s="11">
        <f>LOG10(N90)</f>
        <v>1.4802235695185935</v>
      </c>
      <c r="Q90" s="11">
        <f>LOG10(O90)</f>
        <v>0.86463411435966686</v>
      </c>
    </row>
    <row r="91" spans="2:17">
      <c r="B91" s="12">
        <v>56</v>
      </c>
      <c r="C91" s="11">
        <v>32.79653282125232</v>
      </c>
      <c r="D91" s="11">
        <v>24.594983244246269</v>
      </c>
      <c r="E91" s="11">
        <f t="shared" si="9"/>
        <v>1.5158279334620202</v>
      </c>
      <c r="F91" s="11">
        <f t="shared" si="10"/>
        <v>1.3908465310248941</v>
      </c>
      <c r="M91" s="12">
        <v>56</v>
      </c>
      <c r="N91" s="11" t="s">
        <v>72</v>
      </c>
    </row>
    <row r="92" spans="2:17">
      <c r="B92" s="12">
        <v>57</v>
      </c>
      <c r="C92" s="11">
        <v>29.656136199334632</v>
      </c>
      <c r="D92" s="11">
        <v>96.957466347040395</v>
      </c>
      <c r="E92" s="11">
        <f t="shared" si="9"/>
        <v>1.4721145675751774</v>
      </c>
      <c r="F92" s="11">
        <f t="shared" si="10"/>
        <v>1.9865812581642464</v>
      </c>
      <c r="M92" s="12">
        <v>57</v>
      </c>
      <c r="N92" s="11">
        <v>32.87317978198503</v>
      </c>
      <c r="O92" s="11">
        <v>16.165227341474946</v>
      </c>
      <c r="P92" s="11">
        <f t="shared" ref="P92:P101" si="15">LOG10(N92)</f>
        <v>1.516841714881084</v>
      </c>
      <c r="Q92" s="11">
        <f t="shared" ref="Q92:Q101" si="16">LOG10(O92)</f>
        <v>1.208581816739335</v>
      </c>
    </row>
    <row r="93" spans="2:17">
      <c r="B93" s="12">
        <v>58</v>
      </c>
      <c r="C93" s="11">
        <v>29.332213561408391</v>
      </c>
      <c r="D93" s="11">
        <v>141.92561744112029</v>
      </c>
      <c r="E93" s="11">
        <f t="shared" si="9"/>
        <v>1.4673448383378771</v>
      </c>
      <c r="F93" s="11">
        <f t="shared" si="10"/>
        <v>2.152060792280492</v>
      </c>
      <c r="M93" s="12">
        <v>58</v>
      </c>
      <c r="N93" s="11">
        <v>30.19726505664071</v>
      </c>
      <c r="O93" s="11">
        <v>148.90568841936343</v>
      </c>
      <c r="P93" s="11">
        <f t="shared" si="15"/>
        <v>1.4799676110169062</v>
      </c>
      <c r="Q93" s="11">
        <f t="shared" si="16"/>
        <v>2.1729112887659592</v>
      </c>
    </row>
    <row r="94" spans="2:17">
      <c r="B94" s="12">
        <v>60</v>
      </c>
      <c r="C94" s="11">
        <v>28.378496139283641</v>
      </c>
      <c r="D94" s="11">
        <v>573.9577037037036</v>
      </c>
      <c r="E94" s="11">
        <f t="shared" si="9"/>
        <v>1.4529893771779845</v>
      </c>
      <c r="F94" s="11">
        <f t="shared" si="10"/>
        <v>2.7588798893929227</v>
      </c>
      <c r="M94" s="12">
        <v>60</v>
      </c>
      <c r="N94" s="11">
        <v>32.990110563522286</v>
      </c>
      <c r="O94" s="11">
        <v>3.3815838876111139</v>
      </c>
      <c r="P94" s="11">
        <f t="shared" si="15"/>
        <v>1.5183837710484407</v>
      </c>
      <c r="Q94" s="11">
        <f t="shared" si="16"/>
        <v>0.52912016552292185</v>
      </c>
    </row>
    <row r="95" spans="2:17">
      <c r="B95" s="12">
        <v>61</v>
      </c>
      <c r="C95" s="11">
        <v>30.005187868608239</v>
      </c>
      <c r="D95" s="11">
        <v>104.3779589020089</v>
      </c>
      <c r="E95" s="11">
        <f t="shared" si="9"/>
        <v>1.4771963503170613</v>
      </c>
      <c r="F95" s="11">
        <f t="shared" si="10"/>
        <v>2.0186088000279527</v>
      </c>
      <c r="M95" s="12">
        <v>61</v>
      </c>
      <c r="N95" s="11">
        <v>33.047045554836124</v>
      </c>
      <c r="O95" s="11">
        <v>3.0876082185560776</v>
      </c>
      <c r="P95" s="11">
        <f t="shared" si="15"/>
        <v>1.5191326391140842</v>
      </c>
      <c r="Q95" s="11">
        <f t="shared" si="16"/>
        <v>0.48962218825900888</v>
      </c>
    </row>
    <row r="96" spans="2:17">
      <c r="B96" s="12">
        <v>62</v>
      </c>
      <c r="C96" s="11">
        <v>28.897420547093063</v>
      </c>
      <c r="D96" s="11">
        <v>293.6324163682865</v>
      </c>
      <c r="E96" s="11">
        <f t="shared" si="9"/>
        <v>1.4608590783219433</v>
      </c>
      <c r="F96" s="11">
        <f t="shared" si="10"/>
        <v>2.4678039990394613</v>
      </c>
      <c r="M96" s="12">
        <v>62</v>
      </c>
      <c r="N96" s="11">
        <v>32.156113547194444</v>
      </c>
      <c r="O96" s="11">
        <v>4.8864930557432711</v>
      </c>
      <c r="P96" s="11">
        <f t="shared" si="15"/>
        <v>1.5072635535402537</v>
      </c>
      <c r="Q96" s="11">
        <f t="shared" si="16"/>
        <v>0.68899728592540255</v>
      </c>
    </row>
    <row r="97" spans="1:19">
      <c r="B97" s="12" t="s">
        <v>1</v>
      </c>
      <c r="C97" s="11">
        <v>27.73380570846102</v>
      </c>
      <c r="D97" s="11">
        <v>551.35204620268053</v>
      </c>
      <c r="E97" s="11">
        <f t="shared" si="9"/>
        <v>1.4430094687404447</v>
      </c>
      <c r="F97" s="11">
        <f t="shared" si="10"/>
        <v>2.741428990686678</v>
      </c>
      <c r="M97" s="12" t="s">
        <v>1</v>
      </c>
      <c r="N97" s="11">
        <v>29.940363129530791</v>
      </c>
      <c r="O97" s="11">
        <v>30.749362173785553</v>
      </c>
      <c r="P97" s="11">
        <f t="shared" si="15"/>
        <v>1.4762570633482184</v>
      </c>
      <c r="Q97" s="11">
        <f t="shared" si="16"/>
        <v>1.4878361117446635</v>
      </c>
    </row>
    <row r="98" spans="1:19">
      <c r="B98" s="12" t="s">
        <v>0</v>
      </c>
      <c r="C98" s="11">
        <v>28.377473588539953</v>
      </c>
      <c r="D98" s="11">
        <v>1261.9976086956522</v>
      </c>
      <c r="E98" s="11">
        <f t="shared" si="9"/>
        <v>1.4529737281406188</v>
      </c>
      <c r="F98" s="11">
        <f t="shared" si="10"/>
        <v>3.1010585319831816</v>
      </c>
      <c r="M98" s="12" t="s">
        <v>0</v>
      </c>
      <c r="N98" s="11">
        <v>29.585768473394531</v>
      </c>
      <c r="O98" s="11">
        <v>15.614630796923143</v>
      </c>
      <c r="P98" s="11">
        <f t="shared" si="15"/>
        <v>1.4710828543100154</v>
      </c>
      <c r="Q98" s="11">
        <f t="shared" si="16"/>
        <v>1.1935317199299962</v>
      </c>
    </row>
    <row r="99" spans="1:19">
      <c r="B99" s="12" t="s">
        <v>2</v>
      </c>
      <c r="C99" s="11">
        <v>27.760588791303739</v>
      </c>
      <c r="D99" s="11">
        <v>505.64505154639176</v>
      </c>
      <c r="E99" s="11">
        <f t="shared" si="9"/>
        <v>1.4434286730977468</v>
      </c>
      <c r="F99" s="11">
        <f t="shared" si="10"/>
        <v>2.7038457614103089</v>
      </c>
      <c r="M99" s="12" t="s">
        <v>2</v>
      </c>
      <c r="N99" s="11">
        <v>28.083406717815059</v>
      </c>
      <c r="O99" s="11">
        <v>453.5923806697715</v>
      </c>
      <c r="P99" s="11">
        <f t="shared" si="15"/>
        <v>1.4484497896759569</v>
      </c>
      <c r="Q99" s="11">
        <f t="shared" si="16"/>
        <v>2.6566657507771207</v>
      </c>
    </row>
    <row r="100" spans="1:19">
      <c r="B100" s="12" t="s">
        <v>3</v>
      </c>
      <c r="C100" s="11">
        <v>28.963901482778095</v>
      </c>
      <c r="D100" s="11">
        <v>286.75955763642236</v>
      </c>
      <c r="E100" s="11">
        <f t="shared" si="9"/>
        <v>1.4618570616106752</v>
      </c>
      <c r="F100" s="11">
        <f t="shared" si="10"/>
        <v>2.4575179017593012</v>
      </c>
      <c r="M100" s="12" t="s">
        <v>3</v>
      </c>
      <c r="N100" s="11">
        <v>30.295091795078346</v>
      </c>
      <c r="O100" s="11">
        <v>10.084581874652505</v>
      </c>
      <c r="P100" s="11">
        <f t="shared" si="15"/>
        <v>1.4813722727604441</v>
      </c>
      <c r="Q100" s="11">
        <f t="shared" si="16"/>
        <v>1.0036578962725693</v>
      </c>
    </row>
    <row r="101" spans="1:19">
      <c r="B101" s="12" t="s">
        <v>4</v>
      </c>
      <c r="C101" s="11">
        <v>28.831271913515035</v>
      </c>
      <c r="D101" s="11">
        <v>296.04694029850748</v>
      </c>
      <c r="E101" s="11">
        <f t="shared" si="9"/>
        <v>1.45986380204261</v>
      </c>
      <c r="F101" s="11">
        <f t="shared" si="10"/>
        <v>2.4713605769250577</v>
      </c>
      <c r="M101" s="12" t="s">
        <v>4</v>
      </c>
      <c r="N101" s="11">
        <v>30.677775728567351</v>
      </c>
      <c r="O101" s="11">
        <v>72.974707783621781</v>
      </c>
      <c r="P101" s="11">
        <f t="shared" si="15"/>
        <v>1.4868238681899879</v>
      </c>
      <c r="Q101" s="11">
        <f t="shared" si="16"/>
        <v>1.8631723645957878</v>
      </c>
    </row>
    <row r="103" spans="1:19">
      <c r="A103" s="10" t="s">
        <v>73</v>
      </c>
      <c r="H103" s="14">
        <f>CORREL(E104:E150,F104:F150)</f>
        <v>-0.76649062560280901</v>
      </c>
      <c r="L103" s="10" t="s">
        <v>9</v>
      </c>
      <c r="S103" s="11">
        <f>CORREL(P104:P151,Q104:Q151)</f>
        <v>-0.64385826045270045</v>
      </c>
    </row>
    <row r="104" spans="1:19">
      <c r="B104" s="15">
        <v>5</v>
      </c>
      <c r="C104" s="14">
        <v>29.837057162415249</v>
      </c>
      <c r="D104" s="14">
        <v>44.63589196872779</v>
      </c>
      <c r="E104" s="14">
        <f t="shared" ref="E104:E150" si="17">LOG10(C104)</f>
        <v>1.4747559863224227</v>
      </c>
      <c r="F104" s="14">
        <f t="shared" ref="F104:F150" si="18">LOG10(D104)</f>
        <v>1.6496842177975906</v>
      </c>
      <c r="M104" s="12">
        <v>5</v>
      </c>
      <c r="N104" s="11">
        <v>33.074798561203693</v>
      </c>
      <c r="O104" s="11">
        <v>19.694422320778447</v>
      </c>
      <c r="P104" s="11">
        <f>LOG10(N104)</f>
        <v>1.519497207839914</v>
      </c>
      <c r="Q104" s="11">
        <f>LOG10(O104)</f>
        <v>1.2943432465527434</v>
      </c>
    </row>
    <row r="105" spans="1:19">
      <c r="B105" s="15">
        <v>7</v>
      </c>
      <c r="C105" s="14">
        <v>32.607401969206876</v>
      </c>
      <c r="D105" s="14">
        <v>1.6552590266875982</v>
      </c>
      <c r="E105" s="14">
        <f t="shared" si="17"/>
        <v>1.5133161972915208</v>
      </c>
      <c r="F105" s="14">
        <f t="shared" si="18"/>
        <v>0.21886596491458424</v>
      </c>
      <c r="G105" s="14"/>
      <c r="H105" s="14"/>
      <c r="M105" s="12">
        <v>7</v>
      </c>
      <c r="N105" s="11">
        <v>32.879051508749548</v>
      </c>
      <c r="O105" s="11">
        <v>25.087618968316747</v>
      </c>
      <c r="P105" s="11">
        <f>LOG10(N105)</f>
        <v>1.5169192805694203</v>
      </c>
      <c r="Q105" s="11">
        <f>LOG10(O105)</f>
        <v>1.3994594449738071</v>
      </c>
    </row>
    <row r="106" spans="1:19">
      <c r="B106" s="15">
        <v>9</v>
      </c>
      <c r="C106" s="14">
        <v>28.889407407524544</v>
      </c>
      <c r="D106" s="14">
        <v>86.46177449168205</v>
      </c>
      <c r="E106" s="14">
        <f t="shared" si="17"/>
        <v>1.4607386334924619</v>
      </c>
      <c r="F106" s="14">
        <f t="shared" si="18"/>
        <v>1.9368241444990144</v>
      </c>
      <c r="G106" s="14"/>
      <c r="M106" s="12">
        <v>9</v>
      </c>
      <c r="N106" s="11" t="s">
        <v>72</v>
      </c>
    </row>
    <row r="107" spans="1:19">
      <c r="B107" s="15">
        <v>11</v>
      </c>
      <c r="C107" s="14">
        <v>31.597533187042618</v>
      </c>
      <c r="D107" s="14">
        <v>9.5054994541484721</v>
      </c>
      <c r="E107" s="14">
        <f t="shared" si="17"/>
        <v>1.4996531786603917</v>
      </c>
      <c r="F107" s="14">
        <f t="shared" si="18"/>
        <v>0.97797494124164219</v>
      </c>
      <c r="G107" s="14"/>
      <c r="H107" s="14"/>
      <c r="M107" s="12">
        <v>11</v>
      </c>
      <c r="N107" s="11" t="s">
        <v>72</v>
      </c>
    </row>
    <row r="108" spans="1:19">
      <c r="B108" s="15">
        <v>12</v>
      </c>
      <c r="C108" s="14">
        <v>28.492666322418561</v>
      </c>
      <c r="D108" s="14">
        <v>77.127802509105635</v>
      </c>
      <c r="E108" s="14">
        <f t="shared" si="17"/>
        <v>1.4547330920941881</v>
      </c>
      <c r="F108" s="14">
        <f t="shared" si="18"/>
        <v>1.8872109578144238</v>
      </c>
      <c r="G108" s="14"/>
      <c r="H108" s="14"/>
      <c r="M108" s="12">
        <v>12</v>
      </c>
      <c r="N108" s="11" t="s">
        <v>72</v>
      </c>
    </row>
    <row r="109" spans="1:19">
      <c r="B109" s="15">
        <v>13</v>
      </c>
      <c r="C109" s="14">
        <v>30.562976923664284</v>
      </c>
      <c r="D109" s="14">
        <v>54.330853862712274</v>
      </c>
      <c r="E109" s="14">
        <f t="shared" si="17"/>
        <v>1.4851956535212618</v>
      </c>
      <c r="F109" s="14">
        <f t="shared" si="18"/>
        <v>1.7350465304515428</v>
      </c>
      <c r="G109" s="14"/>
      <c r="H109" s="14"/>
      <c r="M109" s="12">
        <v>13</v>
      </c>
      <c r="N109" s="11">
        <v>31.404848168614311</v>
      </c>
      <c r="O109" s="11">
        <v>7.6256062403421412</v>
      </c>
      <c r="P109" s="11">
        <f t="shared" ref="P109:P119" si="19">LOG10(N109)</f>
        <v>1.4969966980842289</v>
      </c>
      <c r="Q109" s="11">
        <f t="shared" ref="Q109:Q119" si="20">LOG10(O109)</f>
        <v>0.8822743760672549</v>
      </c>
    </row>
    <row r="110" spans="1:19">
      <c r="B110" s="15">
        <v>14</v>
      </c>
      <c r="C110" s="14">
        <v>28.906120788407794</v>
      </c>
      <c r="D110" s="14">
        <v>72.263617423324789</v>
      </c>
      <c r="E110" s="14">
        <f t="shared" si="17"/>
        <v>1.4609898131086172</v>
      </c>
      <c r="F110" s="14">
        <f t="shared" si="18"/>
        <v>1.8589196979968279</v>
      </c>
      <c r="G110" s="14"/>
      <c r="H110" s="14"/>
      <c r="M110" s="12">
        <v>14</v>
      </c>
      <c r="N110" s="11">
        <v>32.115431780192097</v>
      </c>
      <c r="O110" s="11">
        <v>9.1620140839914708</v>
      </c>
      <c r="P110" s="11">
        <f t="shared" si="19"/>
        <v>1.5067137653192695</v>
      </c>
      <c r="Q110" s="11">
        <f t="shared" si="20"/>
        <v>0.96199095504485388</v>
      </c>
    </row>
    <row r="111" spans="1:19">
      <c r="B111" s="15">
        <v>16</v>
      </c>
      <c r="C111" s="14">
        <v>32.623814349262815</v>
      </c>
      <c r="D111" s="14">
        <v>13.170490620490622</v>
      </c>
      <c r="E111" s="14">
        <f t="shared" si="17"/>
        <v>1.5135347370228298</v>
      </c>
      <c r="F111" s="14">
        <f t="shared" si="18"/>
        <v>1.1196019533826704</v>
      </c>
      <c r="G111" s="14"/>
      <c r="H111" s="14"/>
      <c r="M111" s="12">
        <v>15</v>
      </c>
      <c r="N111" s="11">
        <v>31.897465666666665</v>
      </c>
      <c r="O111" s="11">
        <v>34.873015559129037</v>
      </c>
      <c r="P111" s="11">
        <f t="shared" si="19"/>
        <v>1.5037561786463538</v>
      </c>
      <c r="Q111" s="11">
        <f t="shared" si="20"/>
        <v>1.5424895035579085</v>
      </c>
    </row>
    <row r="112" spans="1:19">
      <c r="B112" s="15">
        <v>18</v>
      </c>
      <c r="C112" s="14">
        <v>29.255150700483277</v>
      </c>
      <c r="D112" s="14">
        <v>53.264437567276651</v>
      </c>
      <c r="E112" s="14">
        <f t="shared" si="17"/>
        <v>1.4662023396102899</v>
      </c>
      <c r="F112" s="14">
        <f t="shared" si="18"/>
        <v>1.7264373455557798</v>
      </c>
      <c r="G112" s="14"/>
      <c r="H112" s="14"/>
      <c r="M112" s="13">
        <v>17</v>
      </c>
      <c r="N112" s="11">
        <v>30.640602599820578</v>
      </c>
      <c r="O112" s="11">
        <v>8.6363034022088971</v>
      </c>
      <c r="P112" s="11">
        <f t="shared" si="19"/>
        <v>1.4862973021878316</v>
      </c>
      <c r="Q112" s="11">
        <f t="shared" si="20"/>
        <v>0.9363278911414149</v>
      </c>
    </row>
    <row r="113" spans="2:17">
      <c r="B113" s="15">
        <v>20</v>
      </c>
      <c r="C113" s="14">
        <v>31.910480373275842</v>
      </c>
      <c r="D113" s="14">
        <v>27.514823659074214</v>
      </c>
      <c r="E113" s="14">
        <f t="shared" si="17"/>
        <v>1.5039333420152798</v>
      </c>
      <c r="F113" s="14">
        <f t="shared" si="18"/>
        <v>1.4395667337876836</v>
      </c>
      <c r="G113" s="14"/>
      <c r="H113" s="14"/>
      <c r="M113" s="12">
        <v>18</v>
      </c>
      <c r="N113" s="11">
        <v>32.176588158944021</v>
      </c>
      <c r="O113" s="11">
        <v>22.142941690785033</v>
      </c>
      <c r="P113" s="11">
        <f t="shared" si="19"/>
        <v>1.5075399918357504</v>
      </c>
      <c r="Q113" s="11">
        <f t="shared" si="20"/>
        <v>1.3452353164166737</v>
      </c>
    </row>
    <row r="114" spans="2:17">
      <c r="B114" s="15">
        <v>21</v>
      </c>
      <c r="C114" s="14">
        <v>32.787050448432325</v>
      </c>
      <c r="D114" s="14">
        <v>15.763246505717918</v>
      </c>
      <c r="E114" s="14">
        <f t="shared" si="17"/>
        <v>1.5157023489173991</v>
      </c>
      <c r="F114" s="14">
        <f t="shared" si="18"/>
        <v>1.1976456671076836</v>
      </c>
      <c r="G114" s="14"/>
      <c r="H114" s="14"/>
      <c r="M114" s="12">
        <v>20</v>
      </c>
      <c r="N114" s="11">
        <v>32.39619191094588</v>
      </c>
      <c r="O114" s="11">
        <v>20.192431460090852</v>
      </c>
      <c r="P114" s="11">
        <f t="shared" si="19"/>
        <v>1.5104939630072034</v>
      </c>
      <c r="Q114" s="11">
        <f t="shared" si="20"/>
        <v>1.3051886174142129</v>
      </c>
    </row>
    <row r="115" spans="2:17">
      <c r="B115" s="15">
        <v>23</v>
      </c>
      <c r="C115" s="14">
        <v>28.168066301015635</v>
      </c>
      <c r="D115" s="14">
        <v>63.274438977559115</v>
      </c>
      <c r="E115" s="14">
        <f t="shared" si="17"/>
        <v>1.4497570342905908</v>
      </c>
      <c r="F115" s="14">
        <f t="shared" si="18"/>
        <v>1.8012283031778944</v>
      </c>
      <c r="G115" s="14"/>
      <c r="H115" s="14"/>
      <c r="M115" s="12">
        <v>21</v>
      </c>
      <c r="N115" s="11">
        <v>32.680318477095867</v>
      </c>
      <c r="O115" s="11">
        <v>15.19153174805226</v>
      </c>
      <c r="P115" s="11">
        <f t="shared" si="19"/>
        <v>1.5142862801789643</v>
      </c>
      <c r="Q115" s="11">
        <f t="shared" si="20"/>
        <v>1.1816015655802574</v>
      </c>
    </row>
    <row r="116" spans="2:17">
      <c r="B116" s="15">
        <v>24</v>
      </c>
      <c r="C116" s="14">
        <v>30.614558791736005</v>
      </c>
      <c r="D116" s="14">
        <v>10.031530253500279</v>
      </c>
      <c r="E116" s="14">
        <f t="shared" si="17"/>
        <v>1.4859280048890093</v>
      </c>
      <c r="F116" s="14">
        <f t="shared" si="18"/>
        <v>1.0013671872536671</v>
      </c>
      <c r="G116" s="14"/>
      <c r="H116" s="14"/>
      <c r="M116" s="12">
        <v>23</v>
      </c>
      <c r="N116" s="11">
        <v>31.646420264836813</v>
      </c>
      <c r="O116" s="11">
        <v>16.437119523559666</v>
      </c>
      <c r="P116" s="11">
        <f t="shared" si="19"/>
        <v>1.5003245912205585</v>
      </c>
      <c r="Q116" s="11">
        <f t="shared" si="20"/>
        <v>1.215825713165791</v>
      </c>
    </row>
    <row r="117" spans="2:17">
      <c r="B117" s="15">
        <v>25</v>
      </c>
      <c r="C117" s="14">
        <v>32.250245109721007</v>
      </c>
      <c r="D117" s="14">
        <v>31.106363758932183</v>
      </c>
      <c r="E117" s="14">
        <f t="shared" si="17"/>
        <v>1.5085330197277136</v>
      </c>
      <c r="F117" s="14">
        <f t="shared" si="18"/>
        <v>1.492849246347248</v>
      </c>
      <c r="G117" s="14"/>
      <c r="H117" s="14"/>
      <c r="M117" s="12">
        <v>24</v>
      </c>
      <c r="N117" s="11">
        <v>29.647320318696469</v>
      </c>
      <c r="O117" s="11">
        <v>12.989874616862375</v>
      </c>
      <c r="P117" s="11">
        <f t="shared" si="19"/>
        <v>1.4719854456464645</v>
      </c>
      <c r="Q117" s="11">
        <f t="shared" si="20"/>
        <v>1.1136049591201722</v>
      </c>
    </row>
    <row r="118" spans="2:17">
      <c r="B118" s="15">
        <v>26</v>
      </c>
      <c r="C118" s="14">
        <v>30.887929333333336</v>
      </c>
      <c r="D118" s="14">
        <v>22.153101758684052</v>
      </c>
      <c r="E118" s="14">
        <f t="shared" si="17"/>
        <v>1.4897887950204705</v>
      </c>
      <c r="F118" s="14">
        <f t="shared" si="18"/>
        <v>1.3454345424042824</v>
      </c>
      <c r="G118" s="14"/>
      <c r="H118" s="14"/>
      <c r="M118" s="12">
        <v>26</v>
      </c>
      <c r="N118" s="11">
        <v>30.782060404128757</v>
      </c>
      <c r="O118" s="11">
        <v>68.436439184529533</v>
      </c>
      <c r="P118" s="11">
        <f t="shared" si="19"/>
        <v>1.4882976860671098</v>
      </c>
      <c r="Q118" s="11">
        <f t="shared" si="20"/>
        <v>1.8352874046864112</v>
      </c>
    </row>
    <row r="119" spans="2:17">
      <c r="B119" s="15">
        <v>28</v>
      </c>
      <c r="C119" s="14">
        <v>32.699584984931548</v>
      </c>
      <c r="D119" s="14">
        <v>18.594778173031749</v>
      </c>
      <c r="E119" s="14">
        <f t="shared" si="17"/>
        <v>1.5145422407368028</v>
      </c>
      <c r="F119" s="14">
        <f t="shared" si="18"/>
        <v>1.2693910017967456</v>
      </c>
      <c r="G119" s="14"/>
      <c r="H119" s="14"/>
      <c r="M119" s="12">
        <v>29</v>
      </c>
      <c r="N119" s="11">
        <v>32.846438688441097</v>
      </c>
      <c r="O119" s="11">
        <v>16.665188231115845</v>
      </c>
      <c r="P119" s="11">
        <f t="shared" si="19"/>
        <v>1.5164882889094362</v>
      </c>
      <c r="Q119" s="11">
        <f t="shared" si="20"/>
        <v>1.2218102233234776</v>
      </c>
    </row>
    <row r="120" spans="2:17">
      <c r="B120" s="15" t="s">
        <v>14</v>
      </c>
      <c r="C120" s="14">
        <v>32.224335166057521</v>
      </c>
      <c r="D120" s="14">
        <v>9.2529957886676879</v>
      </c>
      <c r="E120" s="14">
        <f t="shared" si="17"/>
        <v>1.5081839660039953</v>
      </c>
      <c r="F120" s="14">
        <f t="shared" si="18"/>
        <v>0.9662823645062939</v>
      </c>
      <c r="G120" s="14"/>
      <c r="H120" s="14"/>
      <c r="M120" s="12">
        <v>30</v>
      </c>
      <c r="N120" s="11">
        <v>31.244125505677722</v>
      </c>
      <c r="P120" s="11">
        <f>LOG10(N120)</f>
        <v>1.494768373670621</v>
      </c>
    </row>
    <row r="121" spans="2:17">
      <c r="B121" s="15">
        <v>30</v>
      </c>
      <c r="C121" s="14">
        <v>30.588714315393446</v>
      </c>
      <c r="D121" s="14">
        <v>4.9164992826398866</v>
      </c>
      <c r="E121" s="14">
        <f t="shared" si="17"/>
        <v>1.4855612233898974</v>
      </c>
      <c r="F121" s="14">
        <f t="shared" si="18"/>
        <v>0.69165598013079976</v>
      </c>
      <c r="G121" s="14"/>
      <c r="H121" s="14"/>
      <c r="M121" s="12">
        <v>31</v>
      </c>
      <c r="N121" s="11">
        <v>32.28295251818335</v>
      </c>
      <c r="O121" s="11">
        <v>36.466659185463719</v>
      </c>
      <c r="P121" s="11">
        <f>LOG10(N121)</f>
        <v>1.5089732473547635</v>
      </c>
      <c r="Q121" s="11">
        <f>LOG10(O121)</f>
        <v>1.5618959781814381</v>
      </c>
    </row>
    <row r="122" spans="2:17">
      <c r="B122" s="15">
        <v>31</v>
      </c>
      <c r="C122" s="14">
        <v>30.256119363539796</v>
      </c>
      <c r="D122" s="14">
        <v>14.736532001033684</v>
      </c>
      <c r="E122" s="14">
        <f t="shared" si="17"/>
        <v>1.4808132248412744</v>
      </c>
      <c r="F122" s="14">
        <f t="shared" si="18"/>
        <v>1.1683952915269584</v>
      </c>
      <c r="G122" s="14"/>
      <c r="H122" s="14"/>
      <c r="M122" s="12">
        <v>32</v>
      </c>
      <c r="N122" s="11">
        <v>26.950303698202269</v>
      </c>
      <c r="O122" s="11">
        <v>870.30553686036433</v>
      </c>
      <c r="P122" s="11">
        <f>LOG10(N122)</f>
        <v>1.4305636635379804</v>
      </c>
      <c r="Q122" s="11">
        <f>LOG10(O122)</f>
        <v>2.9396717465009021</v>
      </c>
    </row>
    <row r="123" spans="2:17">
      <c r="B123" s="15">
        <v>32</v>
      </c>
      <c r="C123" s="14">
        <v>33.197179317690484</v>
      </c>
      <c r="D123" s="14">
        <v>5.8877617496509993</v>
      </c>
      <c r="E123" s="14">
        <f t="shared" si="17"/>
        <v>1.5211011843424807</v>
      </c>
      <c r="F123" s="14">
        <f t="shared" si="18"/>
        <v>0.76995022780611611</v>
      </c>
      <c r="G123" s="14"/>
      <c r="H123" s="14"/>
      <c r="M123" s="12">
        <v>33</v>
      </c>
      <c r="N123" s="11">
        <v>36.170009607047668</v>
      </c>
      <c r="O123" s="11">
        <v>9.5437656373100026</v>
      </c>
      <c r="P123" s="11">
        <f>LOG10(N123)</f>
        <v>1.558348624113769</v>
      </c>
      <c r="Q123" s="11">
        <f>LOG10(O123)</f>
        <v>0.97971976598576238</v>
      </c>
    </row>
    <row r="124" spans="2:17">
      <c r="B124" s="15">
        <v>34</v>
      </c>
      <c r="C124" s="14">
        <v>30.13691316753523</v>
      </c>
      <c r="D124" s="14">
        <v>42.025394625394618</v>
      </c>
      <c r="E124" s="14">
        <f t="shared" si="17"/>
        <v>1.4790987667921442</v>
      </c>
      <c r="F124" s="14">
        <f t="shared" si="18"/>
        <v>1.6235118002275499</v>
      </c>
      <c r="G124" s="14"/>
      <c r="H124" s="14"/>
      <c r="M124" s="12">
        <v>34</v>
      </c>
      <c r="N124" s="11" t="s">
        <v>72</v>
      </c>
    </row>
    <row r="125" spans="2:17">
      <c r="B125" s="15">
        <v>37</v>
      </c>
      <c r="C125" s="14">
        <v>30.725581685086539</v>
      </c>
      <c r="D125" s="14">
        <v>15.090511558040561</v>
      </c>
      <c r="E125" s="14">
        <f t="shared" si="17"/>
        <v>1.4875001135351229</v>
      </c>
      <c r="F125" s="14">
        <f t="shared" si="18"/>
        <v>1.1787039623116067</v>
      </c>
      <c r="G125" s="14"/>
      <c r="H125" s="14"/>
      <c r="M125" s="12">
        <v>35</v>
      </c>
      <c r="N125" s="11">
        <v>28.84668738467191</v>
      </c>
      <c r="O125" s="11">
        <v>43.682460611130246</v>
      </c>
      <c r="P125" s="11">
        <f>LOG10(N125)</f>
        <v>1.4600959480581848</v>
      </c>
      <c r="Q125" s="11">
        <f>LOG10(O125)</f>
        <v>1.6403070939763904</v>
      </c>
    </row>
    <row r="126" spans="2:17">
      <c r="B126" s="15">
        <v>38</v>
      </c>
      <c r="C126" s="14">
        <v>30.50807554228523</v>
      </c>
      <c r="D126" s="14">
        <v>30.711787426744813</v>
      </c>
      <c r="E126" s="14">
        <f t="shared" si="17"/>
        <v>1.4844148130922175</v>
      </c>
      <c r="F126" s="14">
        <f t="shared" si="18"/>
        <v>1.4873050931276077</v>
      </c>
      <c r="G126" s="14"/>
      <c r="H126" s="14"/>
      <c r="M126" s="12">
        <v>36</v>
      </c>
      <c r="N126" s="11">
        <v>29.376443768287917</v>
      </c>
      <c r="O126" s="11">
        <v>8.5781999806412355</v>
      </c>
      <c r="P126" s="11">
        <f>LOG10(N126)</f>
        <v>1.4679992201373995</v>
      </c>
      <c r="Q126" s="11">
        <f>LOG10(O126)</f>
        <v>0.93339616657974012</v>
      </c>
    </row>
    <row r="127" spans="2:17">
      <c r="B127" s="15">
        <v>39</v>
      </c>
      <c r="C127" s="14">
        <v>29.770386592569047</v>
      </c>
      <c r="D127" s="14">
        <v>30.219872528190887</v>
      </c>
      <c r="E127" s="14">
        <f t="shared" si="17"/>
        <v>1.473784474348752</v>
      </c>
      <c r="F127" s="14">
        <f t="shared" si="18"/>
        <v>1.4802926280897024</v>
      </c>
      <c r="G127" s="14"/>
      <c r="H127" s="14"/>
      <c r="M127" s="12">
        <v>37</v>
      </c>
      <c r="N127" s="11" t="s">
        <v>72</v>
      </c>
    </row>
    <row r="128" spans="2:17">
      <c r="B128" s="15">
        <v>40</v>
      </c>
      <c r="C128" s="14">
        <v>31.386981818513906</v>
      </c>
      <c r="D128" s="14">
        <v>10.33</v>
      </c>
      <c r="E128" s="14">
        <f t="shared" si="17"/>
        <v>1.49674955582157</v>
      </c>
      <c r="F128" s="14">
        <f t="shared" si="18"/>
        <v>1.0141003215196205</v>
      </c>
      <c r="G128" s="14"/>
      <c r="H128" s="14"/>
      <c r="M128" s="12">
        <v>39</v>
      </c>
      <c r="N128" s="11">
        <v>28.610273504456529</v>
      </c>
      <c r="O128" s="11">
        <v>98.543126184084443</v>
      </c>
      <c r="P128" s="11">
        <f t="shared" ref="P128:Q133" si="21">LOG10(N128)</f>
        <v>1.4565220095322284</v>
      </c>
      <c r="Q128" s="11">
        <f t="shared" si="21"/>
        <v>1.9936263357241699</v>
      </c>
    </row>
    <row r="129" spans="2:17">
      <c r="B129" s="15">
        <v>41</v>
      </c>
      <c r="C129" s="14">
        <v>30.612436565815123</v>
      </c>
      <c r="D129" s="14">
        <v>10.602195523571385</v>
      </c>
      <c r="E129" s="14">
        <f t="shared" si="17"/>
        <v>1.4858978982015334</v>
      </c>
      <c r="F129" s="14">
        <f t="shared" si="18"/>
        <v>1.0253958091363178</v>
      </c>
      <c r="G129" s="14"/>
      <c r="H129" s="14"/>
      <c r="M129" s="12">
        <v>40</v>
      </c>
      <c r="N129" s="11">
        <v>30.326283452022974</v>
      </c>
      <c r="O129" s="11">
        <v>90.483225988587648</v>
      </c>
      <c r="P129" s="11">
        <f t="shared" si="21"/>
        <v>1.4818191898959492</v>
      </c>
      <c r="Q129" s="11">
        <f t="shared" si="21"/>
        <v>1.9565680760472246</v>
      </c>
    </row>
    <row r="130" spans="2:17">
      <c r="B130" s="15">
        <v>42</v>
      </c>
      <c r="C130" s="14">
        <v>30.350835866190582</v>
      </c>
      <c r="D130" s="14">
        <v>40.860164203612477</v>
      </c>
      <c r="E130" s="14">
        <f t="shared" si="17"/>
        <v>1.4821706561056893</v>
      </c>
      <c r="F130" s="14">
        <f t="shared" si="18"/>
        <v>1.6113001075871658</v>
      </c>
      <c r="G130" s="14"/>
      <c r="H130" s="14"/>
      <c r="M130" s="12">
        <v>41</v>
      </c>
      <c r="N130" s="11">
        <v>29.569349285863765</v>
      </c>
      <c r="O130" s="11">
        <v>57.982374155341276</v>
      </c>
      <c r="P130" s="11">
        <f t="shared" si="21"/>
        <v>1.4708417673848204</v>
      </c>
      <c r="Q130" s="11">
        <f t="shared" si="21"/>
        <v>1.7632959940726898</v>
      </c>
    </row>
    <row r="131" spans="2:17">
      <c r="B131" s="15">
        <v>44</v>
      </c>
      <c r="C131" s="14">
        <v>29.06137059605059</v>
      </c>
      <c r="D131" s="14">
        <v>70.528673038452993</v>
      </c>
      <c r="E131" s="14">
        <f t="shared" si="17"/>
        <v>1.4633160926965183</v>
      </c>
      <c r="F131" s="14">
        <f t="shared" si="18"/>
        <v>1.8483657128889963</v>
      </c>
      <c r="G131" s="14"/>
      <c r="H131" s="14"/>
      <c r="M131" s="12">
        <v>42</v>
      </c>
      <c r="N131" s="11">
        <v>29.720773375657757</v>
      </c>
      <c r="O131" s="11">
        <v>46.23419850867549</v>
      </c>
      <c r="P131" s="11">
        <f t="shared" si="21"/>
        <v>1.4730601061790702</v>
      </c>
      <c r="Q131" s="11">
        <f t="shared" si="21"/>
        <v>1.66496333333332</v>
      </c>
    </row>
    <row r="132" spans="2:17">
      <c r="B132" s="15">
        <v>45</v>
      </c>
      <c r="C132" s="14">
        <v>31.383676100137588</v>
      </c>
      <c r="D132" s="14">
        <v>20.570562300752901</v>
      </c>
      <c r="E132" s="14">
        <f t="shared" si="17"/>
        <v>1.4967038129442929</v>
      </c>
      <c r="F132" s="14">
        <f t="shared" si="18"/>
        <v>1.3132461633902242</v>
      </c>
      <c r="G132" s="14"/>
      <c r="H132" s="14"/>
      <c r="M132" s="12">
        <v>44</v>
      </c>
      <c r="N132" s="11">
        <v>29.634767862103196</v>
      </c>
      <c r="O132" s="11">
        <v>56.251194003039927</v>
      </c>
      <c r="P132" s="11">
        <f t="shared" si="21"/>
        <v>1.4718015296313054</v>
      </c>
      <c r="Q132" s="11">
        <f t="shared" si="21"/>
        <v>1.7501317453332339</v>
      </c>
    </row>
    <row r="133" spans="2:17">
      <c r="B133" s="15">
        <v>46</v>
      </c>
      <c r="C133" s="14">
        <v>30.475356663581625</v>
      </c>
      <c r="D133" s="14">
        <v>25.99574285469059</v>
      </c>
      <c r="E133" s="14">
        <f t="shared" si="17"/>
        <v>1.4839487970178677</v>
      </c>
      <c r="F133" s="14">
        <f t="shared" si="18"/>
        <v>1.414902232351763</v>
      </c>
      <c r="G133" s="14"/>
      <c r="H133" s="14"/>
      <c r="M133" s="12">
        <v>47</v>
      </c>
      <c r="N133" s="11">
        <v>30.213177080210087</v>
      </c>
      <c r="O133" s="11">
        <v>20.77093794809889</v>
      </c>
      <c r="P133" s="11">
        <f t="shared" si="21"/>
        <v>1.4801963961059559</v>
      </c>
      <c r="Q133" s="11">
        <f t="shared" si="21"/>
        <v>1.3174561083062266</v>
      </c>
    </row>
    <row r="134" spans="2:17">
      <c r="B134" s="15">
        <v>47</v>
      </c>
      <c r="C134" s="14">
        <v>30.620276282695457</v>
      </c>
      <c r="D134" s="14">
        <v>20.238108541569666</v>
      </c>
      <c r="E134" s="14">
        <f t="shared" si="17"/>
        <v>1.4860091049614834</v>
      </c>
      <c r="F134" s="14">
        <f t="shared" si="18"/>
        <v>1.3061699207989719</v>
      </c>
      <c r="G134" s="14"/>
      <c r="H134" s="14"/>
      <c r="M134" s="12">
        <v>48</v>
      </c>
      <c r="N134" s="11">
        <v>28.826222045221034</v>
      </c>
      <c r="P134" s="11">
        <f>LOG10(N134)</f>
        <v>1.4597877276318283</v>
      </c>
    </row>
    <row r="135" spans="2:17">
      <c r="B135" s="15">
        <v>48</v>
      </c>
      <c r="C135" s="14">
        <v>30.029491209915992</v>
      </c>
      <c r="D135" s="14">
        <v>35.411645932391068</v>
      </c>
      <c r="E135" s="14">
        <f t="shared" si="17"/>
        <v>1.4775479740039152</v>
      </c>
      <c r="F135" s="14">
        <f t="shared" si="18"/>
        <v>1.5491461132235835</v>
      </c>
      <c r="G135" s="14"/>
      <c r="H135" s="14"/>
      <c r="M135" s="12">
        <v>50</v>
      </c>
      <c r="N135" s="11">
        <v>30.885802208707851</v>
      </c>
      <c r="O135" s="11">
        <v>100.02052678361196</v>
      </c>
      <c r="P135" s="11">
        <f>LOG10(N135)</f>
        <v>1.4897588859162452</v>
      </c>
      <c r="Q135" s="11">
        <f>LOG10(O135)</f>
        <v>2.0000891375403169</v>
      </c>
    </row>
    <row r="136" spans="2:17">
      <c r="B136" s="15" t="s">
        <v>15</v>
      </c>
      <c r="C136" s="14">
        <v>31.906904977112756</v>
      </c>
      <c r="D136" s="14">
        <v>7.35908466819222</v>
      </c>
      <c r="E136" s="14">
        <f t="shared" si="17"/>
        <v>1.5038846789490214</v>
      </c>
      <c r="F136" s="14">
        <f t="shared" si="18"/>
        <v>0.86682379962629863</v>
      </c>
      <c r="G136" s="14"/>
      <c r="H136" s="14"/>
      <c r="M136" s="12">
        <v>51</v>
      </c>
      <c r="N136" s="11">
        <v>27.893545770206522</v>
      </c>
      <c r="O136" s="11">
        <v>128.90684627897519</v>
      </c>
      <c r="P136" s="11">
        <f>LOG10(N136)</f>
        <v>1.4455037243971236</v>
      </c>
      <c r="Q136" s="11">
        <f>LOG10(O136)</f>
        <v>2.1102759834683966</v>
      </c>
    </row>
    <row r="137" spans="2:17">
      <c r="B137" s="15">
        <v>52</v>
      </c>
      <c r="C137" s="14">
        <v>30.318309381342438</v>
      </c>
      <c r="D137" s="14">
        <v>28.923273527420449</v>
      </c>
      <c r="E137" s="14">
        <f t="shared" si="17"/>
        <v>1.4817049803760887</v>
      </c>
      <c r="F137" s="14">
        <f t="shared" si="18"/>
        <v>1.4612474447234496</v>
      </c>
      <c r="G137" s="14"/>
      <c r="H137" s="14"/>
      <c r="M137" s="12">
        <v>52</v>
      </c>
      <c r="N137" s="11">
        <v>27.607464415170366</v>
      </c>
      <c r="O137" s="11">
        <v>52.490540674155852</v>
      </c>
      <c r="P137" s="11">
        <f>LOG10(N137)</f>
        <v>1.4410265210518918</v>
      </c>
      <c r="Q137" s="11">
        <f>LOG10(O137)</f>
        <v>1.7200810462029483</v>
      </c>
    </row>
    <row r="138" spans="2:17">
      <c r="B138" s="15" t="s">
        <v>16</v>
      </c>
      <c r="C138" s="14">
        <v>27.586836589004424</v>
      </c>
      <c r="D138" s="14">
        <v>152.26731263934144</v>
      </c>
      <c r="E138" s="14">
        <f t="shared" si="17"/>
        <v>1.4407019023383059</v>
      </c>
      <c r="F138" s="14">
        <f t="shared" si="18"/>
        <v>2.1826066829553428</v>
      </c>
      <c r="G138" s="14"/>
      <c r="H138" s="14"/>
      <c r="M138" s="12">
        <v>53</v>
      </c>
      <c r="N138" s="11" t="s">
        <v>72</v>
      </c>
    </row>
    <row r="139" spans="2:17">
      <c r="B139" s="15">
        <v>54</v>
      </c>
      <c r="C139" s="14">
        <v>33.11598426881681</v>
      </c>
      <c r="D139" s="14">
        <v>15.976655130567666</v>
      </c>
      <c r="E139" s="14">
        <f t="shared" si="17"/>
        <v>1.5200376676167375</v>
      </c>
      <c r="F139" s="14">
        <f t="shared" si="18"/>
        <v>1.2034858606856902</v>
      </c>
      <c r="G139" s="14"/>
      <c r="H139" s="14"/>
      <c r="M139" s="12">
        <v>54</v>
      </c>
      <c r="N139" s="11" t="s">
        <v>72</v>
      </c>
    </row>
    <row r="140" spans="2:17">
      <c r="B140" s="15">
        <v>55</v>
      </c>
      <c r="C140" s="14">
        <v>29.621597195974168</v>
      </c>
      <c r="D140" s="14">
        <v>44.219051262433048</v>
      </c>
      <c r="E140" s="14">
        <f t="shared" si="17"/>
        <v>1.4716084719669882</v>
      </c>
      <c r="F140" s="14">
        <f t="shared" si="18"/>
        <v>1.645609420379506</v>
      </c>
      <c r="G140" s="14"/>
      <c r="H140" s="14"/>
      <c r="M140" s="12">
        <v>55</v>
      </c>
      <c r="N140" s="11">
        <v>28.197573659542471</v>
      </c>
      <c r="O140" s="11">
        <v>51.625032662469081</v>
      </c>
      <c r="P140" s="11">
        <f>LOG10(N140)</f>
        <v>1.4502117398226617</v>
      </c>
      <c r="Q140" s="11">
        <f>LOG10(O140)</f>
        <v>1.7128603394368662</v>
      </c>
    </row>
    <row r="141" spans="2:17">
      <c r="B141" s="15">
        <v>56</v>
      </c>
      <c r="C141" s="14">
        <v>31.470217329649277</v>
      </c>
      <c r="D141" s="14">
        <v>24.431201706040387</v>
      </c>
      <c r="E141" s="14">
        <f t="shared" si="17"/>
        <v>1.4978997421105997</v>
      </c>
      <c r="F141" s="14">
        <f t="shared" si="18"/>
        <v>1.3879448292929906</v>
      </c>
      <c r="G141" s="14"/>
      <c r="H141" s="14"/>
      <c r="M141" s="12">
        <v>56</v>
      </c>
      <c r="N141" s="11" t="s">
        <v>72</v>
      </c>
    </row>
    <row r="142" spans="2:17">
      <c r="B142" s="15">
        <v>57</v>
      </c>
      <c r="C142" s="14">
        <v>28.360185378683973</v>
      </c>
      <c r="D142" s="14">
        <v>65.029110578400633</v>
      </c>
      <c r="E142" s="14">
        <f t="shared" si="17"/>
        <v>1.4527090653219028</v>
      </c>
      <c r="F142" s="14">
        <f t="shared" si="18"/>
        <v>1.8131078140796464</v>
      </c>
      <c r="G142" s="14"/>
      <c r="H142" s="14"/>
      <c r="M142" s="12">
        <v>57</v>
      </c>
      <c r="N142" s="11">
        <v>31.661657313003236</v>
      </c>
      <c r="O142" s="11">
        <v>4.7881621885375578</v>
      </c>
      <c r="P142" s="11">
        <f t="shared" ref="P142:P151" si="22">LOG10(N142)</f>
        <v>1.5005336440403605</v>
      </c>
      <c r="Q142" s="11">
        <f t="shared" ref="Q142:Q151" si="23">LOG10(O142)</f>
        <v>0.68016885276067129</v>
      </c>
    </row>
    <row r="143" spans="2:17">
      <c r="B143" s="15">
        <v>58</v>
      </c>
      <c r="C143" s="14">
        <v>31.885542178659513</v>
      </c>
      <c r="D143" s="14">
        <v>11.675472098451092</v>
      </c>
      <c r="E143" s="14">
        <f t="shared" si="17"/>
        <v>1.50359380608721</v>
      </c>
      <c r="F143" s="14">
        <f t="shared" si="18"/>
        <v>1.0672744503179761</v>
      </c>
      <c r="G143" s="14"/>
      <c r="H143" s="14"/>
      <c r="M143" s="12">
        <v>58</v>
      </c>
      <c r="N143" s="11">
        <v>28.988017379135464</v>
      </c>
      <c r="O143" s="11">
        <v>115.58237483284299</v>
      </c>
      <c r="P143" s="11">
        <f t="shared" si="22"/>
        <v>1.4622185130181313</v>
      </c>
      <c r="Q143" s="11">
        <f t="shared" si="23"/>
        <v>2.0628916135271753</v>
      </c>
    </row>
    <row r="144" spans="2:17">
      <c r="B144" s="15">
        <v>60</v>
      </c>
      <c r="C144" s="14">
        <v>31.099370851629342</v>
      </c>
      <c r="D144" s="14">
        <v>9.6183264746227728</v>
      </c>
      <c r="E144" s="14">
        <f t="shared" si="17"/>
        <v>1.4927516032252468</v>
      </c>
      <c r="F144" s="14">
        <f t="shared" si="18"/>
        <v>0.9830995142350647</v>
      </c>
      <c r="G144" s="14"/>
      <c r="H144" s="14"/>
      <c r="M144" s="12">
        <v>60</v>
      </c>
      <c r="N144" s="11">
        <v>32.484071439352974</v>
      </c>
      <c r="O144" s="11">
        <v>20.053767910424568</v>
      </c>
      <c r="P144" s="11">
        <f t="shared" si="22"/>
        <v>1.5116704569247275</v>
      </c>
      <c r="Q144" s="11">
        <f t="shared" si="23"/>
        <v>1.3021959843859152</v>
      </c>
    </row>
    <row r="145" spans="1:19">
      <c r="B145" s="15">
        <v>62</v>
      </c>
      <c r="C145" s="14">
        <v>29.340466126821383</v>
      </c>
      <c r="D145" s="14">
        <v>57.317831202046037</v>
      </c>
      <c r="E145" s="14">
        <f t="shared" si="17"/>
        <v>1.4674670091220678</v>
      </c>
      <c r="F145" s="14">
        <f t="shared" si="18"/>
        <v>1.7582897491572096</v>
      </c>
      <c r="G145" s="14"/>
      <c r="H145" s="14"/>
      <c r="M145" s="12">
        <v>61</v>
      </c>
      <c r="N145" s="11">
        <v>30.971397687098477</v>
      </c>
      <c r="O145" s="11">
        <v>10.690456214916985</v>
      </c>
      <c r="P145" s="11">
        <f t="shared" si="22"/>
        <v>1.4909608047787264</v>
      </c>
      <c r="Q145" s="11">
        <f t="shared" si="23"/>
        <v>1.0289962391089948</v>
      </c>
    </row>
    <row r="146" spans="1:19">
      <c r="B146" s="15" t="s">
        <v>1</v>
      </c>
      <c r="C146" s="14">
        <v>30.279161775867443</v>
      </c>
      <c r="D146" s="14">
        <v>20.019468610392661</v>
      </c>
      <c r="E146" s="14">
        <f t="shared" si="17"/>
        <v>1.4811438483328514</v>
      </c>
      <c r="F146" s="14">
        <f t="shared" si="18"/>
        <v>1.3014525455390518</v>
      </c>
      <c r="G146" s="14"/>
      <c r="H146" s="14"/>
      <c r="M146" s="12">
        <v>62</v>
      </c>
      <c r="N146" s="11">
        <v>29.346858097007679</v>
      </c>
      <c r="O146" s="11">
        <v>30.020260578570923</v>
      </c>
      <c r="P146" s="11">
        <f t="shared" si="22"/>
        <v>1.4675616120854196</v>
      </c>
      <c r="Q146" s="11">
        <f t="shared" si="23"/>
        <v>1.4774144576389072</v>
      </c>
    </row>
    <row r="147" spans="1:19">
      <c r="B147" s="15" t="s">
        <v>0</v>
      </c>
      <c r="C147" s="14">
        <v>34.225200817427115</v>
      </c>
      <c r="D147" s="14">
        <v>7.9256124721603571</v>
      </c>
      <c r="E147" s="14">
        <f t="shared" si="17"/>
        <v>1.5343460050498436</v>
      </c>
      <c r="F147" s="14">
        <f t="shared" si="18"/>
        <v>0.89903283341365525</v>
      </c>
      <c r="G147" s="14"/>
      <c r="H147" s="14"/>
      <c r="M147" s="12" t="s">
        <v>1</v>
      </c>
      <c r="N147" s="11">
        <v>32.23357861535829</v>
      </c>
      <c r="O147" s="11">
        <v>7.7302865800019536</v>
      </c>
      <c r="P147" s="11">
        <f t="shared" si="22"/>
        <v>1.5083085241479715</v>
      </c>
      <c r="Q147" s="11">
        <f t="shared" si="23"/>
        <v>0.88819559454011388</v>
      </c>
    </row>
    <row r="148" spans="1:19">
      <c r="B148" s="15" t="s">
        <v>2</v>
      </c>
      <c r="C148" s="14">
        <v>34.716270943015857</v>
      </c>
      <c r="D148" s="14">
        <v>6.7938144329896915</v>
      </c>
      <c r="E148" s="14">
        <f t="shared" si="17"/>
        <v>1.5405330691586081</v>
      </c>
      <c r="F148" s="14">
        <f t="shared" si="18"/>
        <v>0.832113680327765</v>
      </c>
      <c r="G148" s="14"/>
      <c r="H148" s="14"/>
      <c r="M148" s="12" t="s">
        <v>0</v>
      </c>
      <c r="N148" s="11">
        <v>31.809061238583919</v>
      </c>
      <c r="O148" s="11">
        <v>16.185897777298379</v>
      </c>
      <c r="P148" s="11">
        <f t="shared" si="22"/>
        <v>1.5025508522284305</v>
      </c>
      <c r="Q148" s="11">
        <f t="shared" si="23"/>
        <v>1.2091367932605721</v>
      </c>
    </row>
    <row r="149" spans="1:19">
      <c r="B149" s="15" t="s">
        <v>3</v>
      </c>
      <c r="C149" s="14">
        <v>27.856963477253828</v>
      </c>
      <c r="D149" s="14">
        <v>37.80035159473325</v>
      </c>
      <c r="E149" s="14">
        <f t="shared" si="17"/>
        <v>1.4449337747963251</v>
      </c>
      <c r="F149" s="14">
        <f t="shared" si="18"/>
        <v>1.5774958393859655</v>
      </c>
      <c r="G149" s="14"/>
      <c r="H149" s="14"/>
      <c r="M149" s="12" t="s">
        <v>2</v>
      </c>
      <c r="N149" s="11">
        <v>29.105535631428744</v>
      </c>
      <c r="O149" s="11">
        <v>100.77934907489625</v>
      </c>
      <c r="P149" s="11">
        <f t="shared" si="22"/>
        <v>1.4639755960494631</v>
      </c>
      <c r="Q149" s="11">
        <f t="shared" si="23"/>
        <v>2.0033715489582931</v>
      </c>
    </row>
    <row r="150" spans="1:19">
      <c r="B150" s="15" t="s">
        <v>4</v>
      </c>
      <c r="C150" s="14">
        <v>31.697392357338998</v>
      </c>
      <c r="D150" s="14">
        <v>14.072789896670491</v>
      </c>
      <c r="E150" s="14">
        <f t="shared" si="17"/>
        <v>1.5010235356751611</v>
      </c>
      <c r="F150" s="14">
        <f t="shared" si="18"/>
        <v>1.148380203804263</v>
      </c>
      <c r="G150" s="14"/>
      <c r="H150" s="14"/>
      <c r="M150" s="12" t="s">
        <v>3</v>
      </c>
      <c r="N150" s="11">
        <v>31.920836573100527</v>
      </c>
      <c r="O150" s="11">
        <v>9.892036158668688</v>
      </c>
      <c r="P150" s="11">
        <f t="shared" si="22"/>
        <v>1.5040742647062713</v>
      </c>
      <c r="Q150" s="11">
        <f t="shared" si="23"/>
        <v>0.99528569518234333</v>
      </c>
    </row>
    <row r="151" spans="1:19">
      <c r="G151" s="14"/>
      <c r="H151" s="14"/>
      <c r="M151" s="12" t="s">
        <v>4</v>
      </c>
      <c r="N151" s="11">
        <v>31.022195639075409</v>
      </c>
      <c r="O151" s="11">
        <v>6.1785662445273699</v>
      </c>
      <c r="P151" s="11">
        <f t="shared" si="22"/>
        <v>1.4916725323618334</v>
      </c>
      <c r="Q151" s="11">
        <f t="shared" si="23"/>
        <v>0.7908877073977042</v>
      </c>
    </row>
    <row r="152" spans="1:19">
      <c r="A152" s="10" t="s">
        <v>74</v>
      </c>
      <c r="H152" s="14">
        <f>CORREL(E153:E199,F153:F199)</f>
        <v>-0.6272972659311975</v>
      </c>
    </row>
    <row r="153" spans="1:19">
      <c r="B153" s="15">
        <v>5</v>
      </c>
      <c r="C153" s="14">
        <v>31.016508912000727</v>
      </c>
      <c r="D153" s="14">
        <v>4.6603056147832271</v>
      </c>
      <c r="E153" s="14">
        <f t="shared" ref="E153:E199" si="24">LOG10(C153)</f>
        <v>1.4915929138651736</v>
      </c>
      <c r="F153" s="14">
        <f t="shared" ref="F153:F199" si="25">LOG10(D153)</f>
        <v>0.66841439790498969</v>
      </c>
      <c r="L153" s="16" t="s">
        <v>75</v>
      </c>
      <c r="S153" s="14">
        <f>CORREL(P154:P200,Q154:Q200)</f>
        <v>-0.95524492606318234</v>
      </c>
    </row>
    <row r="154" spans="1:19">
      <c r="B154" s="15">
        <v>7</v>
      </c>
      <c r="C154" s="14">
        <v>29.683189427761373</v>
      </c>
      <c r="D154" s="14">
        <v>7.2417582417582418</v>
      </c>
      <c r="E154" s="14">
        <f t="shared" si="24"/>
        <v>1.4725105636035534</v>
      </c>
      <c r="F154" s="14">
        <f t="shared" si="25"/>
        <v>0.85984402227291623</v>
      </c>
      <c r="G154" s="14"/>
      <c r="H154" s="14"/>
      <c r="L154" s="11"/>
      <c r="M154" s="15">
        <v>5</v>
      </c>
      <c r="N154" s="14">
        <v>37.327123860994362</v>
      </c>
      <c r="O154" s="14">
        <v>7.2136333090620237</v>
      </c>
      <c r="P154" s="14">
        <f t="shared" ref="P154:Q156" si="26">LOG10(N154)</f>
        <v>1.5720245278469918</v>
      </c>
      <c r="Q154" s="14">
        <f t="shared" si="26"/>
        <v>0.85815406203301159</v>
      </c>
      <c r="R154" s="14"/>
    </row>
    <row r="155" spans="1:19">
      <c r="B155" s="15">
        <v>9</v>
      </c>
      <c r="C155" s="14">
        <v>33.08941745601058</v>
      </c>
      <c r="D155" s="14">
        <v>1.3236845348120763</v>
      </c>
      <c r="E155" s="14">
        <f t="shared" si="24"/>
        <v>1.519689121409866</v>
      </c>
      <c r="F155" s="14">
        <f t="shared" si="25"/>
        <v>0.12178449483571695</v>
      </c>
      <c r="G155" s="14"/>
      <c r="M155" s="15">
        <v>7</v>
      </c>
      <c r="N155" s="14">
        <v>30.363445452148472</v>
      </c>
      <c r="O155" s="14">
        <v>456.45318123152504</v>
      </c>
      <c r="P155" s="14">
        <f t="shared" si="26"/>
        <v>1.4823510510164228</v>
      </c>
      <c r="Q155" s="14">
        <f t="shared" si="26"/>
        <v>2.6593962382217846</v>
      </c>
      <c r="R155" s="14"/>
    </row>
    <row r="156" spans="1:19">
      <c r="B156" s="15">
        <v>11</v>
      </c>
      <c r="C156" s="14">
        <v>31.2649577123684</v>
      </c>
      <c r="D156" s="14">
        <v>7.715911572052403</v>
      </c>
      <c r="E156" s="14">
        <f t="shared" si="24"/>
        <v>1.4950578456091237</v>
      </c>
      <c r="F156" s="14">
        <f t="shared" si="25"/>
        <v>0.88738724178292139</v>
      </c>
      <c r="G156" s="14"/>
      <c r="H156" s="14"/>
      <c r="M156" s="15">
        <v>9</v>
      </c>
      <c r="N156" s="14">
        <v>34.74969294411251</v>
      </c>
      <c r="O156" s="14">
        <v>17.282980974068902</v>
      </c>
      <c r="P156" s="14">
        <f t="shared" si="26"/>
        <v>1.540950971422054</v>
      </c>
      <c r="Q156" s="14">
        <f t="shared" si="26"/>
        <v>1.2376186518543395</v>
      </c>
      <c r="R156" s="14"/>
      <c r="S156" s="14"/>
    </row>
    <row r="157" spans="1:19">
      <c r="B157" s="15">
        <v>12</v>
      </c>
      <c r="C157" s="14">
        <v>32.121551365166738</v>
      </c>
      <c r="D157" s="14">
        <v>3.6892621071091329</v>
      </c>
      <c r="E157" s="14">
        <f t="shared" si="24"/>
        <v>1.5067965121066786</v>
      </c>
      <c r="F157" s="14">
        <f t="shared" si="25"/>
        <v>0.56693951118436081</v>
      </c>
      <c r="G157" s="14"/>
      <c r="H157" s="14"/>
      <c r="M157" s="15">
        <v>11</v>
      </c>
      <c r="N157" s="11" t="s">
        <v>72</v>
      </c>
      <c r="R157" s="14"/>
      <c r="S157" s="14"/>
    </row>
    <row r="158" spans="1:19">
      <c r="B158" s="15">
        <v>13</v>
      </c>
      <c r="C158" s="14">
        <v>32.30674303370931</v>
      </c>
      <c r="D158" s="14">
        <v>10.182109543171491</v>
      </c>
      <c r="E158" s="14">
        <f t="shared" si="24"/>
        <v>1.5092931773372018</v>
      </c>
      <c r="F158" s="14">
        <f t="shared" si="25"/>
        <v>1.0078377650386792</v>
      </c>
      <c r="G158" s="14"/>
      <c r="H158" s="14"/>
      <c r="M158" s="15">
        <v>12</v>
      </c>
      <c r="N158" s="11" t="s">
        <v>72</v>
      </c>
      <c r="R158" s="14"/>
      <c r="S158" s="14"/>
    </row>
    <row r="159" spans="1:19">
      <c r="B159" s="15">
        <v>14</v>
      </c>
      <c r="C159" s="14">
        <v>31.529740629463983</v>
      </c>
      <c r="D159" s="14">
        <v>2.8992296138378801</v>
      </c>
      <c r="E159" s="14">
        <f t="shared" si="24"/>
        <v>1.4987203981612929</v>
      </c>
      <c r="F159" s="14">
        <f t="shared" si="25"/>
        <v>0.46228261206897858</v>
      </c>
      <c r="G159" s="14"/>
      <c r="H159" s="14"/>
      <c r="M159" s="15">
        <v>13</v>
      </c>
      <c r="N159" s="14">
        <v>32.982016687858021</v>
      </c>
      <c r="O159" s="14">
        <v>37.467390492245094</v>
      </c>
      <c r="P159" s="14">
        <f t="shared" ref="P159:Q161" si="27">LOG10(N159)</f>
        <v>1.5182772070887114</v>
      </c>
      <c r="Q159" s="14">
        <f t="shared" si="27"/>
        <v>1.5736534466490939</v>
      </c>
      <c r="R159" s="14"/>
      <c r="S159" s="14"/>
    </row>
    <row r="160" spans="1:19">
      <c r="B160" s="15">
        <v>16</v>
      </c>
      <c r="C160" s="14">
        <v>33.339903765498789</v>
      </c>
      <c r="D160" s="14">
        <v>5.4203463203463205</v>
      </c>
      <c r="E160" s="14">
        <f t="shared" si="24"/>
        <v>1.5229643419175065</v>
      </c>
      <c r="F160" s="14">
        <f t="shared" si="25"/>
        <v>0.73402703565469452</v>
      </c>
      <c r="G160" s="14"/>
      <c r="H160" s="14"/>
      <c r="M160" s="15">
        <v>14</v>
      </c>
      <c r="N160" s="14">
        <v>35.838236042561853</v>
      </c>
      <c r="O160" s="14">
        <v>0.5170257977725512</v>
      </c>
      <c r="P160" s="14">
        <f t="shared" si="27"/>
        <v>1.5543466255482756</v>
      </c>
      <c r="Q160" s="14">
        <f t="shared" si="27"/>
        <v>-0.28648778659514101</v>
      </c>
      <c r="R160" s="14"/>
      <c r="S160" s="14"/>
    </row>
    <row r="161" spans="2:19">
      <c r="B161" s="15">
        <v>18</v>
      </c>
      <c r="C161" s="14">
        <v>31.5279008157665</v>
      </c>
      <c r="D161" s="14">
        <v>4.717276641550054</v>
      </c>
      <c r="E161" s="14">
        <f t="shared" si="24"/>
        <v>1.498695055604278</v>
      </c>
      <c r="F161" s="14">
        <f t="shared" si="25"/>
        <v>0.67369134590347268</v>
      </c>
      <c r="G161" s="14"/>
      <c r="H161" s="14"/>
      <c r="M161" s="15">
        <v>16</v>
      </c>
      <c r="N161" s="14">
        <v>29.147072317693294</v>
      </c>
      <c r="O161" s="14">
        <v>234.21612852905449</v>
      </c>
      <c r="P161" s="14">
        <f t="shared" si="27"/>
        <v>1.4645949385075459</v>
      </c>
      <c r="Q161" s="14">
        <f t="shared" si="27"/>
        <v>2.3696167980377618</v>
      </c>
      <c r="R161" s="14"/>
      <c r="S161" s="14"/>
    </row>
    <row r="162" spans="2:19">
      <c r="B162" s="15">
        <v>20</v>
      </c>
      <c r="C162" s="14">
        <v>32.284615075209331</v>
      </c>
      <c r="D162" s="14">
        <v>8.4190760470242463</v>
      </c>
      <c r="E162" s="14">
        <f t="shared" si="24"/>
        <v>1.5089956127425055</v>
      </c>
      <c r="F162" s="14">
        <f t="shared" si="25"/>
        <v>0.92526443239077794</v>
      </c>
      <c r="G162" s="14"/>
      <c r="H162" s="14"/>
      <c r="M162" s="15">
        <v>18</v>
      </c>
      <c r="N162" s="11" t="s">
        <v>72</v>
      </c>
      <c r="R162" s="14"/>
      <c r="S162" s="14"/>
    </row>
    <row r="163" spans="2:19">
      <c r="B163" s="15">
        <v>21</v>
      </c>
      <c r="C163" s="14">
        <v>32.313467264721083</v>
      </c>
      <c r="D163" s="14">
        <v>7.5292354934349861</v>
      </c>
      <c r="E163" s="14">
        <f t="shared" si="24"/>
        <v>1.5093835607148016</v>
      </c>
      <c r="F163" s="14">
        <f t="shared" si="25"/>
        <v>0.87675088087023123</v>
      </c>
      <c r="G163" s="14"/>
      <c r="H163" s="14"/>
      <c r="M163" s="15">
        <v>20</v>
      </c>
      <c r="N163" s="14">
        <v>39.313998907998183</v>
      </c>
      <c r="O163" s="14">
        <v>0.26071133030499671</v>
      </c>
      <c r="P163" s="14">
        <f>LOG10(N163)</f>
        <v>1.5945472212647083</v>
      </c>
      <c r="Q163" s="14">
        <f>LOG10(O163)</f>
        <v>-0.58384009433219963</v>
      </c>
      <c r="R163" s="14"/>
      <c r="S163" s="14"/>
    </row>
    <row r="164" spans="2:19">
      <c r="B164" s="15">
        <v>23</v>
      </c>
      <c r="C164" s="14">
        <v>31.278059888358676</v>
      </c>
      <c r="D164" s="14">
        <v>4.2783991359654401</v>
      </c>
      <c r="E164" s="14">
        <f t="shared" si="24"/>
        <v>1.4952398068586774</v>
      </c>
      <c r="F164" s="14">
        <f t="shared" si="25"/>
        <v>0.63128129787492526</v>
      </c>
      <c r="G164" s="14"/>
      <c r="H164" s="14"/>
      <c r="M164" s="15">
        <v>21</v>
      </c>
      <c r="N164" s="11" t="s">
        <v>72</v>
      </c>
      <c r="R164" s="14"/>
      <c r="S164" s="14"/>
    </row>
    <row r="165" spans="2:19">
      <c r="B165" s="15">
        <v>24</v>
      </c>
      <c r="C165" s="14">
        <v>30.922764364417809</v>
      </c>
      <c r="D165" s="14">
        <v>5.0645408005921189</v>
      </c>
      <c r="E165" s="14">
        <f t="shared" si="24"/>
        <v>1.4902783110725828</v>
      </c>
      <c r="F165" s="14">
        <f t="shared" si="25"/>
        <v>0.70454007421561382</v>
      </c>
      <c r="G165" s="14"/>
      <c r="H165" s="14"/>
      <c r="M165" s="15">
        <v>23</v>
      </c>
      <c r="N165" s="14">
        <v>35.736328853476785</v>
      </c>
      <c r="O165" s="14">
        <v>1.1156398842267397</v>
      </c>
      <c r="P165" s="14">
        <f>LOG10(N165)</f>
        <v>1.5531099359545253</v>
      </c>
      <c r="Q165" s="14">
        <f>LOG10(O165)</f>
        <v>4.7524031938545895E-2</v>
      </c>
      <c r="R165" s="14"/>
      <c r="S165" s="14"/>
    </row>
    <row r="166" spans="2:19">
      <c r="B166" s="15">
        <v>25</v>
      </c>
      <c r="C166" s="14">
        <v>32.869236797590709</v>
      </c>
      <c r="D166" s="14">
        <v>4.1759471484427664</v>
      </c>
      <c r="E166" s="14">
        <f t="shared" si="24"/>
        <v>1.51678962016185</v>
      </c>
      <c r="F166" s="14">
        <f t="shared" si="25"/>
        <v>0.62075499351793284</v>
      </c>
      <c r="G166" s="14"/>
      <c r="H166" s="14"/>
      <c r="M166" s="15">
        <v>24</v>
      </c>
      <c r="N166" s="11" t="s">
        <v>72</v>
      </c>
      <c r="R166" s="14"/>
      <c r="S166" s="14"/>
    </row>
    <row r="167" spans="2:19">
      <c r="B167" s="15">
        <v>26</v>
      </c>
      <c r="C167" s="14">
        <v>32.204373333333336</v>
      </c>
      <c r="D167" s="14">
        <v>1.8912590777845828</v>
      </c>
      <c r="E167" s="14">
        <f t="shared" si="24"/>
        <v>1.5079148526140143</v>
      </c>
      <c r="F167" s="14">
        <f t="shared" si="25"/>
        <v>0.27675102559028641</v>
      </c>
      <c r="G167" s="14"/>
      <c r="H167" s="14"/>
      <c r="M167" s="15">
        <v>25</v>
      </c>
      <c r="N167" s="14">
        <v>35.145975579858259</v>
      </c>
      <c r="O167" s="14">
        <v>17.908657086961412</v>
      </c>
      <c r="P167" s="14">
        <f>LOG10(N167)</f>
        <v>1.5458756029398451</v>
      </c>
      <c r="Q167" s="14">
        <f>LOG10(O167)</f>
        <v>1.2530630207128683</v>
      </c>
      <c r="R167" s="14"/>
      <c r="S167" s="14"/>
    </row>
    <row r="168" spans="2:19">
      <c r="B168" s="15">
        <v>28</v>
      </c>
      <c r="C168" s="14">
        <v>31.377779089748081</v>
      </c>
      <c r="D168" s="14">
        <v>8.2889187193771399</v>
      </c>
      <c r="E168" s="14">
        <f t="shared" si="24"/>
        <v>1.4966222010991985</v>
      </c>
      <c r="F168" s="14">
        <f t="shared" si="25"/>
        <v>0.91849788099230034</v>
      </c>
      <c r="G168" s="14"/>
      <c r="H168" s="14"/>
      <c r="M168" s="15">
        <v>26</v>
      </c>
      <c r="N168" s="14">
        <v>34.722920437753359</v>
      </c>
      <c r="O168" s="14">
        <v>7.6921958086596707</v>
      </c>
      <c r="P168" s="14">
        <f>LOG10(N168)</f>
        <v>1.5406162452101533</v>
      </c>
      <c r="Q168" s="14">
        <f>LOG10(O168)</f>
        <v>0.88605033088860097</v>
      </c>
      <c r="R168" s="14"/>
      <c r="S168" s="14"/>
    </row>
    <row r="169" spans="2:19">
      <c r="B169" s="15" t="s">
        <v>76</v>
      </c>
      <c r="C169" s="14">
        <v>32.15177174479583</v>
      </c>
      <c r="D169" s="14">
        <v>4.938715543644717</v>
      </c>
      <c r="E169" s="14">
        <f t="shared" si="24"/>
        <v>1.5072049100063374</v>
      </c>
      <c r="F169" s="14">
        <f t="shared" si="25"/>
        <v>0.69361401272095458</v>
      </c>
      <c r="G169" s="14"/>
      <c r="H169" s="14"/>
      <c r="M169" s="15">
        <v>28</v>
      </c>
      <c r="N169" s="11" t="s">
        <v>72</v>
      </c>
      <c r="R169" s="14"/>
      <c r="S169" s="14"/>
    </row>
    <row r="170" spans="2:19">
      <c r="B170" s="15">
        <v>30</v>
      </c>
      <c r="C170" s="14">
        <v>28.919393138191694</v>
      </c>
      <c r="D170" s="14">
        <v>8.8875179340028705</v>
      </c>
      <c r="E170" s="14">
        <f t="shared" si="24"/>
        <v>1.461189175223464</v>
      </c>
      <c r="F170" s="14">
        <f t="shared" si="25"/>
        <v>0.9487804900956992</v>
      </c>
      <c r="G170" s="14"/>
      <c r="H170" s="14"/>
      <c r="M170" s="15" t="s">
        <v>76</v>
      </c>
      <c r="N170" s="14">
        <v>43.592644925844183</v>
      </c>
      <c r="O170" s="14">
        <v>8.5152678815860541E-2</v>
      </c>
      <c r="P170" s="14">
        <f t="shared" ref="P170:Q174" si="28">LOG10(N170)</f>
        <v>1.6394132200580889</v>
      </c>
      <c r="Q170" s="14">
        <f t="shared" si="28"/>
        <v>-1.0698016850279042</v>
      </c>
      <c r="R170" s="14"/>
      <c r="S170" s="14"/>
    </row>
    <row r="171" spans="2:19">
      <c r="B171" s="15">
        <v>31</v>
      </c>
      <c r="C171" s="14">
        <v>30.485428979261084</v>
      </c>
      <c r="D171" s="14">
        <v>2.3387716426910159</v>
      </c>
      <c r="E171" s="14">
        <f t="shared" si="24"/>
        <v>1.484092310626272</v>
      </c>
      <c r="F171" s="14">
        <f t="shared" si="25"/>
        <v>0.36898781943176134</v>
      </c>
      <c r="G171" s="14"/>
      <c r="H171" s="14"/>
      <c r="M171" s="15">
        <v>30</v>
      </c>
      <c r="N171" s="14">
        <v>29.268279494941698</v>
      </c>
      <c r="O171" s="14">
        <v>883.06321187094431</v>
      </c>
      <c r="P171" s="14">
        <f t="shared" si="28"/>
        <v>1.4663971936393152</v>
      </c>
      <c r="Q171" s="14">
        <f t="shared" si="28"/>
        <v>2.9459917925743486</v>
      </c>
      <c r="R171" s="14"/>
      <c r="S171" s="14"/>
    </row>
    <row r="172" spans="2:19">
      <c r="B172" s="15">
        <v>32</v>
      </c>
      <c r="C172" s="14">
        <v>29.589358419922434</v>
      </c>
      <c r="D172" s="14">
        <v>12.78310177491192</v>
      </c>
      <c r="E172" s="14">
        <f t="shared" si="24"/>
        <v>1.4711355485432571</v>
      </c>
      <c r="F172" s="14">
        <f t="shared" si="25"/>
        <v>1.1066362466457424</v>
      </c>
      <c r="G172" s="14"/>
      <c r="H172" s="14"/>
      <c r="M172" s="15">
        <v>31</v>
      </c>
      <c r="N172" s="14">
        <v>34.984160970484162</v>
      </c>
      <c r="O172" s="14">
        <v>22.992988154904506</v>
      </c>
      <c r="P172" s="14">
        <f t="shared" si="28"/>
        <v>1.5438714626340846</v>
      </c>
      <c r="Q172" s="14">
        <f t="shared" si="28"/>
        <v>1.3615954155866232</v>
      </c>
      <c r="R172" s="14"/>
      <c r="S172" s="14"/>
    </row>
    <row r="173" spans="2:19">
      <c r="B173" s="15">
        <v>34</v>
      </c>
      <c r="C173" s="14">
        <v>30.848971123569445</v>
      </c>
      <c r="D173" s="14">
        <v>4.982967582967583</v>
      </c>
      <c r="E173" s="14">
        <f t="shared" si="24"/>
        <v>1.4892406839994807</v>
      </c>
      <c r="F173" s="14">
        <f t="shared" si="25"/>
        <v>0.69748806184814049</v>
      </c>
      <c r="G173" s="14"/>
      <c r="H173" s="14"/>
      <c r="M173" s="15">
        <v>32</v>
      </c>
      <c r="N173" s="14">
        <v>24.947574136324658</v>
      </c>
      <c r="O173" s="14">
        <v>19468.412142237641</v>
      </c>
      <c r="P173" s="14">
        <f t="shared" si="28"/>
        <v>1.3970283218861159</v>
      </c>
      <c r="Q173" s="14">
        <f t="shared" si="28"/>
        <v>4.2893305315926806</v>
      </c>
      <c r="R173" s="14"/>
      <c r="S173" s="14"/>
    </row>
    <row r="174" spans="2:19">
      <c r="B174" s="15">
        <v>37</v>
      </c>
      <c r="C174" s="14">
        <v>30.203848876210508</v>
      </c>
      <c r="D174" s="14">
        <v>10.855929233080197</v>
      </c>
      <c r="E174" s="14">
        <f t="shared" si="24"/>
        <v>1.480062288625783</v>
      </c>
      <c r="F174" s="14">
        <f t="shared" si="25"/>
        <v>1.0356670036105105</v>
      </c>
      <c r="G174" s="14"/>
      <c r="H174" s="14"/>
      <c r="M174" s="15">
        <v>34</v>
      </c>
      <c r="N174" s="14">
        <v>33.423864999999999</v>
      </c>
      <c r="O174" s="14">
        <v>2.57</v>
      </c>
      <c r="P174" s="14">
        <f t="shared" si="28"/>
        <v>1.5240566685112495</v>
      </c>
      <c r="Q174" s="14">
        <f t="shared" si="28"/>
        <v>0.4099331233312945</v>
      </c>
      <c r="R174" s="14"/>
      <c r="S174" s="14"/>
    </row>
    <row r="175" spans="2:19">
      <c r="B175" s="15">
        <v>38</v>
      </c>
      <c r="C175" s="14">
        <v>30.580112951453906</v>
      </c>
      <c r="D175" s="14">
        <v>8.5403169952051154</v>
      </c>
      <c r="E175" s="14">
        <f t="shared" si="24"/>
        <v>1.4854390851999952</v>
      </c>
      <c r="F175" s="14">
        <f t="shared" si="25"/>
        <v>0.93147399091305316</v>
      </c>
      <c r="G175" s="14"/>
      <c r="H175" s="14"/>
      <c r="M175" s="15">
        <v>37</v>
      </c>
      <c r="N175" s="11" t="s">
        <v>72</v>
      </c>
      <c r="R175" s="14"/>
      <c r="S175" s="14"/>
    </row>
    <row r="176" spans="2:19">
      <c r="B176" s="15">
        <v>39</v>
      </c>
      <c r="C176" s="14">
        <v>30.519024973237197</v>
      </c>
      <c r="D176" s="14">
        <v>5.4817944108514469</v>
      </c>
      <c r="E176" s="14">
        <f t="shared" si="24"/>
        <v>1.4845706545938873</v>
      </c>
      <c r="F176" s="14">
        <f t="shared" si="25"/>
        <v>0.73892274373411992</v>
      </c>
      <c r="G176" s="14"/>
      <c r="H176" s="14"/>
      <c r="M176" s="15">
        <v>38</v>
      </c>
      <c r="N176" s="14">
        <v>36.620754097906847</v>
      </c>
      <c r="O176" s="14">
        <v>5.1531343588695249</v>
      </c>
      <c r="P176" s="14">
        <f>LOG10(N176)</f>
        <v>1.5637272830893199</v>
      </c>
      <c r="Q176" s="14">
        <f>LOG10(O176)</f>
        <v>0.71207146606963656</v>
      </c>
      <c r="R176" s="14"/>
      <c r="S176" s="14"/>
    </row>
    <row r="177" spans="2:19">
      <c r="B177" s="15">
        <v>40</v>
      </c>
      <c r="C177" s="14">
        <v>30.125825094210192</v>
      </c>
      <c r="D177" s="14">
        <v>11.15</v>
      </c>
      <c r="E177" s="14">
        <f t="shared" si="24"/>
        <v>1.4789389503200341</v>
      </c>
      <c r="F177" s="14">
        <f t="shared" si="25"/>
        <v>1.0472748673841794</v>
      </c>
      <c r="G177" s="14"/>
      <c r="H177" s="14"/>
      <c r="M177" s="15">
        <v>39</v>
      </c>
      <c r="N177" s="11" t="s">
        <v>72</v>
      </c>
      <c r="R177" s="14"/>
      <c r="S177" s="14"/>
    </row>
    <row r="178" spans="2:19">
      <c r="B178" s="15">
        <v>41</v>
      </c>
      <c r="C178" s="14">
        <v>30.01769435128233</v>
      </c>
      <c r="D178" s="14">
        <v>7.5155821186802481</v>
      </c>
      <c r="E178" s="14">
        <f t="shared" si="24"/>
        <v>1.4773773311793958</v>
      </c>
      <c r="F178" s="14">
        <f t="shared" si="25"/>
        <v>0.87596262446247042</v>
      </c>
      <c r="G178" s="14"/>
      <c r="H178" s="14"/>
      <c r="M178" s="15">
        <v>40</v>
      </c>
      <c r="N178" s="14">
        <v>35.504076666324565</v>
      </c>
      <c r="O178" s="14">
        <v>3.8894068973787563</v>
      </c>
      <c r="P178" s="14">
        <f>LOG10(N178)</f>
        <v>1.5502782226900331</v>
      </c>
      <c r="Q178" s="14">
        <f>LOG10(O178)</f>
        <v>0.58988338003158969</v>
      </c>
      <c r="R178" s="14"/>
      <c r="S178" s="14"/>
    </row>
    <row r="179" spans="2:19">
      <c r="B179" s="15">
        <v>42</v>
      </c>
      <c r="C179" s="14">
        <v>32.185584672701431</v>
      </c>
      <c r="D179" s="14">
        <v>4.1119868637110022</v>
      </c>
      <c r="E179" s="14">
        <f t="shared" si="24"/>
        <v>1.5076614027867721</v>
      </c>
      <c r="F179" s="14">
        <f t="shared" si="25"/>
        <v>0.61405171857794472</v>
      </c>
      <c r="G179" s="14"/>
      <c r="H179" s="14"/>
      <c r="M179" s="15">
        <v>41</v>
      </c>
      <c r="N179" s="11" t="s">
        <v>72</v>
      </c>
      <c r="R179" s="14"/>
      <c r="S179" s="14"/>
    </row>
    <row r="180" spans="2:19">
      <c r="B180" s="15">
        <v>44</v>
      </c>
      <c r="C180" s="14">
        <v>30.459370726171521</v>
      </c>
      <c r="D180" s="14">
        <v>12.714203156256946</v>
      </c>
      <c r="E180" s="14">
        <f t="shared" si="24"/>
        <v>1.4837209268078273</v>
      </c>
      <c r="F180" s="14">
        <f t="shared" si="25"/>
        <v>1.1042891466049349</v>
      </c>
      <c r="G180" s="14"/>
      <c r="H180" s="14"/>
      <c r="M180" s="15">
        <v>42</v>
      </c>
      <c r="N180" s="11" t="s">
        <v>72</v>
      </c>
      <c r="R180" s="14"/>
      <c r="S180" s="14"/>
    </row>
    <row r="181" spans="2:19">
      <c r="B181" s="15">
        <v>45</v>
      </c>
      <c r="C181" s="14">
        <v>30.866904159365273</v>
      </c>
      <c r="D181" s="14">
        <v>7.6882588347012133</v>
      </c>
      <c r="E181" s="14">
        <f t="shared" si="24"/>
        <v>1.4894930734753942</v>
      </c>
      <c r="F181" s="14">
        <f t="shared" si="25"/>
        <v>0.88582799596514838</v>
      </c>
      <c r="G181" s="14"/>
      <c r="H181" s="14"/>
      <c r="M181" s="15">
        <v>44</v>
      </c>
      <c r="N181" s="14">
        <v>38.035727258240506</v>
      </c>
      <c r="O181" s="14">
        <v>9.6378794159642581E-2</v>
      </c>
      <c r="P181" s="14">
        <f>LOG10(N181)</f>
        <v>1.580191724553736</v>
      </c>
      <c r="Q181" s="14">
        <f>LOG10(O181)</f>
        <v>-1.0160185116630458</v>
      </c>
      <c r="R181" s="14"/>
      <c r="S181" s="14"/>
    </row>
    <row r="182" spans="2:19">
      <c r="B182" s="15">
        <v>46</v>
      </c>
      <c r="C182" s="14">
        <v>30.937679778367354</v>
      </c>
      <c r="D182" s="14">
        <v>8.9593682945669908</v>
      </c>
      <c r="E182" s="14">
        <f t="shared" si="24"/>
        <v>1.4904877399633347</v>
      </c>
      <c r="F182" s="14">
        <f t="shared" si="25"/>
        <v>0.95227738958899</v>
      </c>
      <c r="G182" s="14"/>
      <c r="H182" s="14"/>
      <c r="M182" s="15">
        <v>45</v>
      </c>
      <c r="N182" s="11" t="s">
        <v>72</v>
      </c>
      <c r="R182" s="14"/>
      <c r="S182" s="14"/>
    </row>
    <row r="183" spans="2:19">
      <c r="B183" s="15">
        <v>47</v>
      </c>
      <c r="C183" s="14">
        <v>30.268289986696153</v>
      </c>
      <c r="D183" s="14">
        <v>11.673733767913498</v>
      </c>
      <c r="E183" s="14">
        <f t="shared" si="24"/>
        <v>1.4809878860930279</v>
      </c>
      <c r="F183" s="14">
        <f t="shared" si="25"/>
        <v>1.0672097845331168</v>
      </c>
      <c r="G183" s="14"/>
      <c r="H183" s="14"/>
      <c r="M183" s="15">
        <v>46</v>
      </c>
      <c r="N183" s="14">
        <v>40.297811169002131</v>
      </c>
      <c r="O183" s="14">
        <v>1.144952009875577</v>
      </c>
      <c r="P183" s="14">
        <f>LOG10(N183)</f>
        <v>1.6052814574800618</v>
      </c>
      <c r="Q183" s="14">
        <f>LOG10(O183)</f>
        <v>5.8787283808653744E-2</v>
      </c>
      <c r="R183" s="14"/>
      <c r="S183" s="14"/>
    </row>
    <row r="184" spans="2:19">
      <c r="B184" s="15">
        <v>48</v>
      </c>
      <c r="C184" s="14">
        <v>31.104200227970011</v>
      </c>
      <c r="D184" s="14">
        <v>9.7779065980590119</v>
      </c>
      <c r="E184" s="14">
        <f t="shared" si="24"/>
        <v>1.49281903895164</v>
      </c>
      <c r="F184" s="14">
        <f t="shared" si="25"/>
        <v>0.99024588441673989</v>
      </c>
      <c r="G184" s="14"/>
      <c r="H184" s="14"/>
      <c r="M184" s="15">
        <v>47</v>
      </c>
      <c r="N184" s="11" t="s">
        <v>72</v>
      </c>
      <c r="R184" s="14"/>
      <c r="S184" s="14"/>
    </row>
    <row r="185" spans="2:19">
      <c r="B185" s="15" t="s">
        <v>77</v>
      </c>
      <c r="C185" s="14">
        <v>31.251261659577363</v>
      </c>
      <c r="D185" s="14">
        <v>15.381693363844391</v>
      </c>
      <c r="E185" s="14">
        <f t="shared" si="24"/>
        <v>1.4948675551435158</v>
      </c>
      <c r="F185" s="14">
        <f t="shared" si="25"/>
        <v>1.1870041493855055</v>
      </c>
      <c r="G185" s="14"/>
      <c r="H185" s="14"/>
      <c r="M185" s="15">
        <v>48</v>
      </c>
      <c r="N185" s="11" t="s">
        <v>72</v>
      </c>
      <c r="R185" s="14"/>
      <c r="S185" s="14"/>
    </row>
    <row r="186" spans="2:19">
      <c r="B186" s="15">
        <v>52</v>
      </c>
      <c r="C186" s="14">
        <v>31.622827832876052</v>
      </c>
      <c r="D186" s="14">
        <v>7.4511171293161826</v>
      </c>
      <c r="E186" s="14">
        <f t="shared" si="24"/>
        <v>1.5000007035879979</v>
      </c>
      <c r="F186" s="14">
        <f t="shared" si="25"/>
        <v>0.87222139042964375</v>
      </c>
      <c r="G186" s="14"/>
      <c r="H186" s="14"/>
      <c r="M186" s="15" t="s">
        <v>77</v>
      </c>
      <c r="N186" s="14">
        <v>25.527066932918565</v>
      </c>
      <c r="O186" s="14">
        <v>7210.6863231278667</v>
      </c>
      <c r="P186" s="14">
        <f>LOG10(N186)</f>
        <v>1.4070009171142168</v>
      </c>
      <c r="Q186" s="14">
        <f>LOG10(O186)</f>
        <v>3.8579766034380976</v>
      </c>
      <c r="R186" s="14"/>
      <c r="S186" s="14"/>
    </row>
    <row r="187" spans="2:19">
      <c r="B187" s="15" t="s">
        <v>78</v>
      </c>
      <c r="C187" s="14">
        <v>33.081374513202192</v>
      </c>
      <c r="D187" s="14">
        <v>4.5319670725433028</v>
      </c>
      <c r="E187" s="14">
        <f t="shared" si="24"/>
        <v>1.5195835459560079</v>
      </c>
      <c r="F187" s="14">
        <f t="shared" si="25"/>
        <v>0.65628674579314772</v>
      </c>
      <c r="G187" s="14"/>
      <c r="H187" s="14"/>
      <c r="M187" s="15">
        <v>52</v>
      </c>
      <c r="N187" s="11" t="s">
        <v>72</v>
      </c>
      <c r="R187" s="14"/>
      <c r="S187" s="14"/>
    </row>
    <row r="188" spans="2:19">
      <c r="B188" s="15">
        <v>54</v>
      </c>
      <c r="C188" s="14">
        <v>32.920550685933975</v>
      </c>
      <c r="D188" s="14">
        <v>3.1811137579217048</v>
      </c>
      <c r="E188" s="14">
        <f t="shared" si="24"/>
        <v>1.5174670913598578</v>
      </c>
      <c r="F188" s="14">
        <f t="shared" si="25"/>
        <v>0.50257919993235467</v>
      </c>
      <c r="G188" s="14"/>
      <c r="H188" s="14"/>
      <c r="M188" s="15" t="s">
        <v>78</v>
      </c>
      <c r="N188" s="11" t="s">
        <v>72</v>
      </c>
      <c r="R188" s="14"/>
      <c r="S188" s="14"/>
    </row>
    <row r="189" spans="2:19">
      <c r="B189" s="15">
        <v>55</v>
      </c>
      <c r="C189" s="14">
        <v>31.492929244656231</v>
      </c>
      <c r="D189" s="14">
        <v>3.0000382555470546</v>
      </c>
      <c r="E189" s="14">
        <f t="shared" si="24"/>
        <v>1.49821305744903</v>
      </c>
      <c r="F189" s="14">
        <f t="shared" si="25"/>
        <v>0.47712679274201519</v>
      </c>
      <c r="G189" s="14"/>
      <c r="H189" s="14"/>
      <c r="M189" s="15">
        <v>54</v>
      </c>
      <c r="N189" s="11" t="s">
        <v>72</v>
      </c>
      <c r="R189" s="14"/>
      <c r="S189" s="14"/>
    </row>
    <row r="190" spans="2:19">
      <c r="B190" s="15">
        <v>56</v>
      </c>
      <c r="C190" s="14">
        <v>36.766306902977767</v>
      </c>
      <c r="D190" s="14">
        <v>0.34312460187775223</v>
      </c>
      <c r="E190" s="14">
        <f t="shared" si="24"/>
        <v>1.5654500081063132</v>
      </c>
      <c r="F190" s="14">
        <f t="shared" si="25"/>
        <v>-0.46454814211081102</v>
      </c>
      <c r="G190" s="14"/>
      <c r="H190" s="14"/>
      <c r="M190" s="15">
        <v>55</v>
      </c>
      <c r="N190" s="14">
        <v>37.695982659944541</v>
      </c>
      <c r="O190" s="14">
        <v>0.46759658196536996</v>
      </c>
      <c r="P190" s="14">
        <f>LOG10(N190)</f>
        <v>1.5762950689966857</v>
      </c>
      <c r="Q190" s="14">
        <f>LOG10(O190)</f>
        <v>-0.33012867210173774</v>
      </c>
      <c r="R190" s="14"/>
      <c r="S190" s="14"/>
    </row>
    <row r="191" spans="2:19">
      <c r="B191" s="15">
        <v>57</v>
      </c>
      <c r="C191" s="14">
        <v>30.927503714069204</v>
      </c>
      <c r="D191" s="14">
        <v>4.4152068350851321</v>
      </c>
      <c r="E191" s="14">
        <f t="shared" si="24"/>
        <v>1.4903448677252662</v>
      </c>
      <c r="F191" s="14">
        <f t="shared" si="25"/>
        <v>0.64495105337951608</v>
      </c>
      <c r="G191" s="14"/>
      <c r="H191" s="14"/>
      <c r="M191" s="15">
        <v>56</v>
      </c>
      <c r="N191" s="11" t="s">
        <v>72</v>
      </c>
      <c r="R191" s="14"/>
      <c r="S191" s="14"/>
    </row>
    <row r="192" spans="2:19">
      <c r="B192" s="15">
        <v>58</v>
      </c>
      <c r="C192" s="14">
        <v>31.522735643071165</v>
      </c>
      <c r="D192" s="14">
        <v>4.2786760025461499</v>
      </c>
      <c r="E192" s="14">
        <f t="shared" si="24"/>
        <v>1.4986238999068682</v>
      </c>
      <c r="F192" s="14">
        <f t="shared" si="25"/>
        <v>0.63130940131595414</v>
      </c>
      <c r="G192" s="14"/>
      <c r="H192" s="14"/>
      <c r="M192" s="15">
        <v>57</v>
      </c>
      <c r="N192" s="11" t="s">
        <v>72</v>
      </c>
      <c r="R192" s="14"/>
      <c r="S192" s="14"/>
    </row>
    <row r="193" spans="2:19">
      <c r="B193" s="15">
        <v>60</v>
      </c>
      <c r="C193" s="14">
        <v>29.039320308497</v>
      </c>
      <c r="D193" s="14">
        <v>13.885102880658437</v>
      </c>
      <c r="E193" s="14">
        <f t="shared" si="24"/>
        <v>1.4629864470926679</v>
      </c>
      <c r="F193" s="14">
        <f t="shared" si="25"/>
        <v>1.1425491019715284</v>
      </c>
      <c r="G193" s="14"/>
      <c r="H193" s="14"/>
      <c r="M193" s="15">
        <v>58</v>
      </c>
      <c r="N193" s="14">
        <v>25.082300913109535</v>
      </c>
      <c r="O193" s="14">
        <v>11659.937664616209</v>
      </c>
      <c r="P193" s="14">
        <f>LOG10(N193)</f>
        <v>1.3993673737867269</v>
      </c>
      <c r="Q193" s="14">
        <f>LOG10(O193)</f>
        <v>4.0666962286403558</v>
      </c>
      <c r="R193" s="14"/>
      <c r="S193" s="14"/>
    </row>
    <row r="194" spans="2:19">
      <c r="B194" s="15">
        <v>62</v>
      </c>
      <c r="C194" s="14">
        <v>31.181755231537945</v>
      </c>
      <c r="D194" s="14">
        <v>8.5214936061381099</v>
      </c>
      <c r="E194" s="14">
        <f t="shared" si="24"/>
        <v>1.4939005581240314</v>
      </c>
      <c r="F194" s="14">
        <f t="shared" si="25"/>
        <v>0.93051572247247183</v>
      </c>
      <c r="G194" s="14"/>
      <c r="H194" s="14"/>
      <c r="M194" s="15">
        <v>60</v>
      </c>
      <c r="N194" s="14"/>
      <c r="O194" s="14">
        <v>1.6421682103561883</v>
      </c>
      <c r="P194" s="14"/>
      <c r="Q194" s="14">
        <f>LOG10(O194)</f>
        <v>0.2154176406566832</v>
      </c>
      <c r="R194" s="14"/>
      <c r="S194" s="14"/>
    </row>
    <row r="195" spans="2:19">
      <c r="B195" s="15" t="s">
        <v>79</v>
      </c>
      <c r="C195" s="14">
        <v>30.528227121570104</v>
      </c>
      <c r="D195" s="14">
        <v>4.4857865036444862</v>
      </c>
      <c r="E195" s="14">
        <f t="shared" si="24"/>
        <v>1.4847015840669027</v>
      </c>
      <c r="F195" s="14">
        <f t="shared" si="25"/>
        <v>0.65183859994344151</v>
      </c>
      <c r="G195" s="14"/>
      <c r="H195" s="14"/>
      <c r="M195" s="15">
        <v>62</v>
      </c>
      <c r="N195" s="11" t="s">
        <v>72</v>
      </c>
      <c r="R195" s="14"/>
      <c r="S195" s="14"/>
    </row>
    <row r="196" spans="2:19">
      <c r="B196" s="15" t="s">
        <v>80</v>
      </c>
      <c r="C196" s="14">
        <v>29.616021948339434</v>
      </c>
      <c r="D196" s="14">
        <v>27.299331848552342</v>
      </c>
      <c r="E196" s="14">
        <f t="shared" si="24"/>
        <v>1.4715267232632039</v>
      </c>
      <c r="F196" s="14">
        <f t="shared" si="25"/>
        <v>1.4361520178086031</v>
      </c>
      <c r="G196" s="14"/>
      <c r="H196" s="14"/>
      <c r="M196" s="15" t="s">
        <v>81</v>
      </c>
      <c r="N196" s="11" t="s">
        <v>82</v>
      </c>
      <c r="R196" s="14"/>
      <c r="S196" s="14"/>
    </row>
    <row r="197" spans="2:19">
      <c r="B197" s="15" t="s">
        <v>83</v>
      </c>
      <c r="C197" s="14">
        <v>34.443418013371648</v>
      </c>
      <c r="D197" s="14">
        <v>12.228865979381442</v>
      </c>
      <c r="E197" s="14">
        <f t="shared" si="24"/>
        <v>1.53710624239515</v>
      </c>
      <c r="F197" s="14">
        <f t="shared" si="25"/>
        <v>1.0873861854310711</v>
      </c>
      <c r="G197" s="14"/>
      <c r="H197" s="14"/>
      <c r="M197" s="15" t="s">
        <v>84</v>
      </c>
      <c r="N197" s="14">
        <v>29.754690745434083</v>
      </c>
      <c r="O197" s="14">
        <v>326.3817669702629</v>
      </c>
      <c r="P197" s="14">
        <f>LOG10(N197)</f>
        <v>1.4735554407964295</v>
      </c>
      <c r="Q197" s="14">
        <f>LOG10(O197)</f>
        <v>2.5137258892810292</v>
      </c>
      <c r="R197" s="14"/>
      <c r="S197" s="14"/>
    </row>
    <row r="198" spans="2:19">
      <c r="B198" s="15" t="s">
        <v>85</v>
      </c>
      <c r="C198" s="14">
        <v>32.562455545087367</v>
      </c>
      <c r="D198" s="14">
        <v>1.3618340329350982</v>
      </c>
      <c r="E198" s="14">
        <f t="shared" si="24"/>
        <v>1.5127171477365309</v>
      </c>
      <c r="F198" s="14">
        <f t="shared" si="25"/>
        <v>0.13412418322111017</v>
      </c>
      <c r="G198" s="14"/>
      <c r="H198" s="14"/>
      <c r="M198" s="15" t="s">
        <v>83</v>
      </c>
      <c r="N198" s="14">
        <v>27.166541332913052</v>
      </c>
      <c r="O198" s="14">
        <v>1073.4657876519941</v>
      </c>
      <c r="P198" s="14">
        <f>LOG10(N198)</f>
        <v>1.4340343503927135</v>
      </c>
      <c r="Q198" s="14">
        <f>LOG10(O198)</f>
        <v>3.0307882076258097</v>
      </c>
      <c r="R198" s="14"/>
      <c r="S198" s="14"/>
    </row>
    <row r="199" spans="2:19">
      <c r="B199" s="15" t="s">
        <v>86</v>
      </c>
      <c r="C199" s="14">
        <v>30.714992134323442</v>
      </c>
      <c r="D199" s="14">
        <v>11.65166475315729</v>
      </c>
      <c r="E199" s="14">
        <f t="shared" si="24"/>
        <v>1.4873504084389009</v>
      </c>
      <c r="F199" s="14">
        <f t="shared" si="25"/>
        <v>1.0663879804228098</v>
      </c>
      <c r="G199" s="14"/>
      <c r="H199" s="14"/>
      <c r="M199" s="15" t="s">
        <v>85</v>
      </c>
      <c r="N199" s="11" t="s">
        <v>82</v>
      </c>
      <c r="R199" s="14"/>
      <c r="S199" s="14"/>
    </row>
    <row r="200" spans="2:19">
      <c r="G200" s="14"/>
      <c r="H200" s="14"/>
      <c r="M200" s="15" t="s">
        <v>86</v>
      </c>
      <c r="N200" s="14">
        <v>27.70463189271625</v>
      </c>
      <c r="O200" s="14">
        <v>953.99884817676957</v>
      </c>
      <c r="P200" s="14">
        <f>LOG10(N200)</f>
        <v>1.4425523841286914</v>
      </c>
      <c r="Q200" s="14">
        <f>LOG10(O200)</f>
        <v>2.9795478503531778</v>
      </c>
      <c r="R200" s="14"/>
      <c r="S200" s="14"/>
    </row>
    <row r="202" spans="2:19">
      <c r="L202" s="10" t="s">
        <v>87</v>
      </c>
      <c r="S202" s="11">
        <v>-0.9206683361818756</v>
      </c>
    </row>
    <row r="203" spans="2:19">
      <c r="M203" s="12">
        <v>5</v>
      </c>
      <c r="N203" s="11">
        <v>32.814879698493556</v>
      </c>
      <c r="O203" s="11">
        <v>26.929884556827965</v>
      </c>
      <c r="P203" s="17">
        <f t="shared" ref="P203:Q205" si="29">LOG10(N203)</f>
        <v>1.5160708164437364</v>
      </c>
      <c r="Q203" s="17">
        <f t="shared" si="29"/>
        <v>1.430234491679611</v>
      </c>
    </row>
    <row r="204" spans="2:19">
      <c r="M204" s="12">
        <v>7</v>
      </c>
      <c r="N204" s="11">
        <v>29.069323573123533</v>
      </c>
      <c r="O204" s="11">
        <v>508.37010908031141</v>
      </c>
      <c r="P204" s="17">
        <f t="shared" si="29"/>
        <v>1.4634349260986785</v>
      </c>
      <c r="Q204" s="17">
        <f t="shared" si="29"/>
        <v>2.7061800071787618</v>
      </c>
    </row>
    <row r="205" spans="2:19">
      <c r="M205" s="12">
        <v>9</v>
      </c>
      <c r="N205" s="11">
        <v>34.162730072201924</v>
      </c>
      <c r="O205" s="11">
        <v>7.5881464409020793</v>
      </c>
      <c r="P205" s="17">
        <f t="shared" si="29"/>
        <v>1.5335525695086578</v>
      </c>
      <c r="Q205" s="17">
        <f t="shared" si="29"/>
        <v>0.88013570359011095</v>
      </c>
    </row>
    <row r="206" spans="2:19">
      <c r="M206" s="12">
        <v>11</v>
      </c>
      <c r="N206" s="11" t="s">
        <v>82</v>
      </c>
    </row>
    <row r="207" spans="2:19">
      <c r="M207" s="12">
        <v>12</v>
      </c>
      <c r="N207" s="11" t="s">
        <v>82</v>
      </c>
    </row>
    <row r="208" spans="2:19">
      <c r="M208" s="12">
        <v>13</v>
      </c>
      <c r="N208" s="11">
        <v>30.844712720742034</v>
      </c>
      <c r="O208" s="11">
        <v>29.383946753658929</v>
      </c>
      <c r="P208" s="17">
        <f>LOG10(N208)</f>
        <v>1.4891807296982504</v>
      </c>
      <c r="Q208" s="17">
        <f>LOG10(O208)</f>
        <v>1.4681101283574844</v>
      </c>
    </row>
    <row r="209" spans="13:17">
      <c r="M209" s="12">
        <v>14</v>
      </c>
      <c r="N209" s="11">
        <v>32.226651444013605</v>
      </c>
      <c r="O209" s="11">
        <v>8.9027161329880222</v>
      </c>
      <c r="P209" s="17">
        <f>LOG10(N209)</f>
        <v>1.5082151818716871</v>
      </c>
      <c r="Q209" s="17">
        <f>LOG10(O209)</f>
        <v>0.94952252592670716</v>
      </c>
    </row>
    <row r="210" spans="13:17">
      <c r="M210" s="12">
        <v>15</v>
      </c>
      <c r="N210" s="11" t="s">
        <v>82</v>
      </c>
    </row>
    <row r="211" spans="13:17">
      <c r="M211" s="12">
        <v>16</v>
      </c>
      <c r="N211" s="11">
        <v>28.581613261316889</v>
      </c>
      <c r="O211" s="11">
        <v>36.132395973173828</v>
      </c>
      <c r="P211" s="17">
        <f t="shared" ref="P211:Q215" si="30">LOG10(N211)</f>
        <v>1.4560867384757428</v>
      </c>
      <c r="Q211" s="17">
        <f t="shared" si="30"/>
        <v>1.5578967609986127</v>
      </c>
    </row>
    <row r="212" spans="13:17">
      <c r="M212" s="12">
        <v>18</v>
      </c>
      <c r="N212" s="11">
        <v>37.146850091356086</v>
      </c>
      <c r="O212" s="11">
        <v>0.8149229538477003</v>
      </c>
      <c r="P212" s="17">
        <f t="shared" si="30"/>
        <v>1.5699219931722079</v>
      </c>
      <c r="Q212" s="17">
        <f t="shared" si="30"/>
        <v>-8.8883449297449721E-2</v>
      </c>
    </row>
    <row r="213" spans="13:17">
      <c r="M213" s="12">
        <v>20</v>
      </c>
      <c r="N213" s="11">
        <v>36.943483683108411</v>
      </c>
      <c r="O213" s="11">
        <v>1.493387410772226</v>
      </c>
      <c r="P213" s="17">
        <f t="shared" si="30"/>
        <v>1.5675378459773928</v>
      </c>
      <c r="Q213" s="17">
        <f t="shared" si="30"/>
        <v>0.17417248591335727</v>
      </c>
    </row>
    <row r="214" spans="13:17">
      <c r="M214" s="12">
        <v>21</v>
      </c>
      <c r="N214" s="11">
        <v>37.287295998628522</v>
      </c>
      <c r="O214" s="11">
        <v>1.6719220128034156</v>
      </c>
      <c r="P214" s="17">
        <f t="shared" si="30"/>
        <v>1.5715608903215159</v>
      </c>
      <c r="Q214" s="17">
        <f t="shared" si="30"/>
        <v>0.223216015806917</v>
      </c>
    </row>
    <row r="215" spans="13:17">
      <c r="M215" s="12">
        <v>23</v>
      </c>
      <c r="N215" s="11">
        <v>34.215399662450643</v>
      </c>
      <c r="O215" s="11">
        <v>7.9598211414353672</v>
      </c>
      <c r="P215" s="17">
        <f t="shared" si="30"/>
        <v>1.5342216172589178</v>
      </c>
      <c r="Q215" s="17">
        <f t="shared" si="30"/>
        <v>0.90090330917480899</v>
      </c>
    </row>
    <row r="216" spans="13:17">
      <c r="M216" s="12">
        <v>24</v>
      </c>
      <c r="N216" s="11" t="s">
        <v>82</v>
      </c>
    </row>
    <row r="217" spans="13:17">
      <c r="M217" s="12">
        <v>25</v>
      </c>
      <c r="N217" s="11">
        <v>33.610018463186158</v>
      </c>
      <c r="O217" s="11">
        <v>51.119247367637833</v>
      </c>
      <c r="P217" s="17">
        <f>LOG10(N217)</f>
        <v>1.5264687510430468</v>
      </c>
      <c r="Q217" s="17">
        <f>LOG10(O217)</f>
        <v>1.7085844510484658</v>
      </c>
    </row>
    <row r="218" spans="13:17">
      <c r="M218" s="12">
        <v>26</v>
      </c>
      <c r="N218" s="11">
        <v>33.40986996926452</v>
      </c>
      <c r="O218" s="11">
        <v>18.279061536444832</v>
      </c>
      <c r="P218" s="17">
        <f>LOG10(N218)</f>
        <v>1.5238747853735162</v>
      </c>
      <c r="Q218" s="17">
        <f>LOG10(O218)</f>
        <v>1.2619538948985898</v>
      </c>
    </row>
    <row r="219" spans="13:17">
      <c r="M219" s="12">
        <v>28</v>
      </c>
      <c r="N219" s="11" t="s">
        <v>82</v>
      </c>
    </row>
    <row r="220" spans="13:17">
      <c r="M220" s="12">
        <v>29</v>
      </c>
      <c r="N220" s="11">
        <v>42.149311323683179</v>
      </c>
      <c r="O220" s="11">
        <v>0.15479493610944636</v>
      </c>
      <c r="P220" s="17">
        <f t="shared" ref="P220:Q222" si="31">LOG10(N220)</f>
        <v>1.6247904830943887</v>
      </c>
      <c r="Q220" s="17">
        <f t="shared" si="31"/>
        <v>-0.81024325073126668</v>
      </c>
    </row>
    <row r="221" spans="13:17">
      <c r="M221" s="12">
        <v>30</v>
      </c>
      <c r="N221" s="11">
        <v>28.259644274135763</v>
      </c>
      <c r="O221" s="11">
        <v>243.88767062213549</v>
      </c>
      <c r="P221" s="17">
        <f t="shared" si="31"/>
        <v>1.451166690748483</v>
      </c>
      <c r="Q221" s="17">
        <f t="shared" si="31"/>
        <v>2.3871898457581096</v>
      </c>
    </row>
    <row r="222" spans="13:17">
      <c r="M222" s="12">
        <v>31</v>
      </c>
      <c r="N222" s="11">
        <v>32.511357780047248</v>
      </c>
      <c r="O222" s="11">
        <v>43.75601719565185</v>
      </c>
      <c r="P222" s="17">
        <f t="shared" si="31"/>
        <v>1.512035107425028</v>
      </c>
      <c r="Q222" s="17">
        <f t="shared" si="31"/>
        <v>1.6410377843338246</v>
      </c>
    </row>
    <row r="223" spans="13:17">
      <c r="M223" s="12">
        <v>32</v>
      </c>
      <c r="N223" s="11" t="s">
        <v>82</v>
      </c>
    </row>
    <row r="224" spans="13:17">
      <c r="M224" s="12">
        <v>33</v>
      </c>
      <c r="N224" s="11">
        <v>38.985398181990625</v>
      </c>
      <c r="O224" s="11">
        <v>8.7825704358833203</v>
      </c>
      <c r="P224" s="17">
        <f>LOG10(N224)</f>
        <v>1.5909019742975739</v>
      </c>
      <c r="Q224" s="17">
        <f>LOG10(O224)</f>
        <v>0.94362164150337868</v>
      </c>
    </row>
    <row r="225" spans="13:17">
      <c r="M225" s="12">
        <v>34</v>
      </c>
      <c r="N225" s="11" t="s">
        <v>82</v>
      </c>
    </row>
    <row r="226" spans="13:17">
      <c r="M226" s="12">
        <v>35</v>
      </c>
      <c r="N226" s="11" t="s">
        <v>82</v>
      </c>
    </row>
    <row r="227" spans="13:17">
      <c r="M227" s="12">
        <v>36</v>
      </c>
      <c r="N227" s="11">
        <v>30.02372677639206</v>
      </c>
      <c r="O227" s="11">
        <v>23.005713485683732</v>
      </c>
      <c r="P227" s="17">
        <f>LOG10(N227)</f>
        <v>1.4774645992319255</v>
      </c>
      <c r="Q227" s="17">
        <f>LOG10(O227)</f>
        <v>1.3618357067636213</v>
      </c>
    </row>
    <row r="228" spans="13:17">
      <c r="M228" s="12">
        <v>37</v>
      </c>
      <c r="N228" s="11" t="s">
        <v>82</v>
      </c>
    </row>
    <row r="229" spans="13:17">
      <c r="M229" s="12">
        <v>38</v>
      </c>
      <c r="N229" s="11">
        <v>33.698513842859846</v>
      </c>
      <c r="O229" s="11">
        <v>23.535724050697606</v>
      </c>
      <c r="P229" s="17">
        <f t="shared" ref="P229:Q231" si="32">LOG10(N229)</f>
        <v>1.5276107482280972</v>
      </c>
      <c r="Q229" s="17">
        <f t="shared" si="32"/>
        <v>1.371727563440819</v>
      </c>
    </row>
    <row r="230" spans="13:17">
      <c r="M230" s="12">
        <v>39</v>
      </c>
      <c r="N230" s="11">
        <v>30.925882991680393</v>
      </c>
      <c r="O230" s="11">
        <v>107.00455877081978</v>
      </c>
      <c r="P230" s="17">
        <f t="shared" si="32"/>
        <v>1.4903221083962204</v>
      </c>
      <c r="Q230" s="17">
        <f t="shared" si="32"/>
        <v>2.0294022805528398</v>
      </c>
    </row>
    <row r="231" spans="13:17">
      <c r="M231" s="12">
        <v>40</v>
      </c>
      <c r="N231" s="11">
        <v>31.646804607240448</v>
      </c>
      <c r="O231" s="11">
        <v>33.273478269559398</v>
      </c>
      <c r="P231" s="17">
        <f t="shared" si="32"/>
        <v>1.5003298656487583</v>
      </c>
      <c r="Q231" s="17">
        <f t="shared" si="32"/>
        <v>1.5220982025615766</v>
      </c>
    </row>
    <row r="232" spans="13:17">
      <c r="M232" s="12">
        <v>41</v>
      </c>
      <c r="N232" s="11" t="s">
        <v>82</v>
      </c>
    </row>
    <row r="233" spans="13:17">
      <c r="M233" s="12">
        <v>42</v>
      </c>
      <c r="N233" s="11">
        <v>38.397470409057327</v>
      </c>
      <c r="O233" s="11">
        <v>0.6</v>
      </c>
      <c r="P233" s="17">
        <f>LOG10(N233)</f>
        <v>1.584302614378623</v>
      </c>
      <c r="Q233" s="17">
        <f>LOG10(O233)</f>
        <v>-0.22184874961635639</v>
      </c>
    </row>
    <row r="234" spans="13:17">
      <c r="M234" s="12">
        <v>44</v>
      </c>
      <c r="N234" s="11">
        <v>38.262396674301002</v>
      </c>
      <c r="O234" s="11">
        <v>0.54925936161392841</v>
      </c>
      <c r="P234" s="17">
        <f>LOG10(N234)</f>
        <v>1.5827721698163286</v>
      </c>
      <c r="Q234" s="17">
        <f>LOG10(O234)</f>
        <v>-0.26022253219967312</v>
      </c>
    </row>
    <row r="235" spans="13:17">
      <c r="M235" s="12">
        <v>45</v>
      </c>
      <c r="N235" s="11" t="s">
        <v>82</v>
      </c>
    </row>
    <row r="236" spans="13:17">
      <c r="M236" s="12">
        <v>46</v>
      </c>
      <c r="N236" s="11">
        <v>35.125453952243419</v>
      </c>
      <c r="O236" s="11">
        <v>6.5532451157393332</v>
      </c>
      <c r="P236" s="17">
        <f>LOG10(N236)</f>
        <v>1.5456219456584861</v>
      </c>
      <c r="Q236" s="17">
        <f>LOG10(O236)</f>
        <v>0.81645641248874012</v>
      </c>
    </row>
    <row r="237" spans="13:17">
      <c r="M237" s="12">
        <v>47</v>
      </c>
      <c r="N237" s="11">
        <v>31.431434318872956</v>
      </c>
      <c r="O237" s="11">
        <v>28.192051767718869</v>
      </c>
      <c r="P237" s="17">
        <f>LOG10(N237)</f>
        <v>1.4973641997435978</v>
      </c>
      <c r="Q237" s="17">
        <f>LOG10(O237)</f>
        <v>1.4501266842069114</v>
      </c>
    </row>
    <row r="238" spans="13:17">
      <c r="M238" s="12">
        <v>48</v>
      </c>
      <c r="N238" s="11" t="s">
        <v>82</v>
      </c>
    </row>
    <row r="239" spans="13:17">
      <c r="M239" s="12">
        <v>51</v>
      </c>
      <c r="N239" s="11">
        <v>24.58395380094921</v>
      </c>
      <c r="O239" s="11">
        <v>1861.8997211409981</v>
      </c>
      <c r="P239" s="17">
        <f>LOG10(N239)</f>
        <v>1.3906517311072675</v>
      </c>
      <c r="Q239" s="17">
        <f>LOG10(O239)</f>
        <v>3.2699562868881404</v>
      </c>
    </row>
    <row r="240" spans="13:17">
      <c r="M240" s="12">
        <v>52</v>
      </c>
      <c r="N240" s="11">
        <v>34.327054492986875</v>
      </c>
      <c r="O240" s="11">
        <v>1.0309164165260296</v>
      </c>
      <c r="P240" s="17">
        <f>LOG10(N240)</f>
        <v>1.5356365394489473</v>
      </c>
      <c r="Q240" s="17">
        <f>LOG10(O240)</f>
        <v>1.3223455474571249E-2</v>
      </c>
    </row>
    <row r="241" spans="13:17">
      <c r="M241" s="12">
        <v>53</v>
      </c>
      <c r="N241" s="11" t="s">
        <v>82</v>
      </c>
    </row>
    <row r="242" spans="13:17">
      <c r="M242" s="12">
        <v>54</v>
      </c>
      <c r="N242" s="11">
        <v>37.485680567456555</v>
      </c>
      <c r="O242" s="11">
        <v>3.7733303967642184</v>
      </c>
      <c r="P242" s="17">
        <f>LOG10(N242)</f>
        <v>1.5738654000429519</v>
      </c>
      <c r="Q242" s="17">
        <f>LOG10(O242)</f>
        <v>0.57672483414594922</v>
      </c>
    </row>
    <row r="243" spans="13:17">
      <c r="M243" s="12">
        <v>55</v>
      </c>
      <c r="N243" s="11">
        <v>35.591812584739799</v>
      </c>
      <c r="O243" s="11">
        <v>0.89091845626264887</v>
      </c>
      <c r="P243" s="17">
        <f>LOG10(N243)</f>
        <v>1.5513501058882342</v>
      </c>
      <c r="Q243" s="17">
        <f>LOG10(O243)</f>
        <v>-5.0162044129002971E-2</v>
      </c>
    </row>
    <row r="244" spans="13:17">
      <c r="M244" s="12">
        <v>56</v>
      </c>
      <c r="N244" s="11" t="s">
        <v>82</v>
      </c>
    </row>
    <row r="245" spans="13:17">
      <c r="M245" s="12">
        <v>57</v>
      </c>
      <c r="N245" s="11" t="s">
        <v>82</v>
      </c>
    </row>
    <row r="246" spans="13:17">
      <c r="M246" s="12">
        <v>58</v>
      </c>
      <c r="N246" s="11">
        <v>25.135841495360545</v>
      </c>
      <c r="O246" s="11">
        <v>3051.3661781224932</v>
      </c>
      <c r="P246" s="17">
        <f>LOG10(N246)</f>
        <v>1.4002934290776887</v>
      </c>
      <c r="Q246" s="17">
        <f>LOG10(O246)</f>
        <v>3.4844943281260168</v>
      </c>
    </row>
    <row r="247" spans="13:17">
      <c r="M247" s="12">
        <v>60</v>
      </c>
      <c r="N247" s="11" t="s">
        <v>82</v>
      </c>
    </row>
    <row r="248" spans="13:17">
      <c r="M248" s="12">
        <v>61</v>
      </c>
      <c r="N248" s="11">
        <v>34.219454381028548</v>
      </c>
      <c r="O248" s="11">
        <v>4.2773429942551058</v>
      </c>
      <c r="P248" s="17">
        <f t="shared" ref="P248:Q252" si="33">LOG10(N248)</f>
        <v>1.5342730805645894</v>
      </c>
      <c r="Q248" s="17">
        <f t="shared" si="33"/>
        <v>0.63117407713071516</v>
      </c>
    </row>
    <row r="249" spans="13:17">
      <c r="M249" s="12">
        <v>62</v>
      </c>
      <c r="N249" s="11">
        <v>33.354797943097147</v>
      </c>
      <c r="O249" s="11">
        <v>1.7983375952165996</v>
      </c>
      <c r="P249" s="17">
        <f t="shared" si="33"/>
        <v>1.5231583141247516</v>
      </c>
      <c r="Q249" s="17">
        <f t="shared" si="33"/>
        <v>0.25487122353570363</v>
      </c>
    </row>
    <row r="250" spans="13:17">
      <c r="M250" s="12" t="s">
        <v>1</v>
      </c>
      <c r="N250" s="11">
        <v>30.68658077531628</v>
      </c>
      <c r="O250" s="11">
        <v>75.529083765027863</v>
      </c>
      <c r="P250" s="17">
        <f t="shared" si="33"/>
        <v>1.4869485002552476</v>
      </c>
      <c r="Q250" s="17">
        <f t="shared" si="33"/>
        <v>1.8781142163507349</v>
      </c>
    </row>
    <row r="251" spans="13:17">
      <c r="M251" s="12" t="s">
        <v>0</v>
      </c>
      <c r="N251" s="11">
        <v>26.544489802625431</v>
      </c>
      <c r="O251" s="11">
        <v>492.09123391288523</v>
      </c>
      <c r="P251" s="17">
        <f t="shared" si="33"/>
        <v>1.4239743824165301</v>
      </c>
      <c r="Q251" s="17">
        <f t="shared" si="33"/>
        <v>2.6920456286041459</v>
      </c>
    </row>
    <row r="252" spans="13:17">
      <c r="M252" s="12" t="s">
        <v>2</v>
      </c>
      <c r="N252" s="11">
        <v>25.873154474499426</v>
      </c>
      <c r="O252" s="11">
        <v>2552.9776914991935</v>
      </c>
      <c r="P252" s="17">
        <f t="shared" si="33"/>
        <v>1.4128493814552783</v>
      </c>
      <c r="Q252" s="17">
        <f t="shared" si="33"/>
        <v>3.4070470198566869</v>
      </c>
    </row>
    <row r="253" spans="13:17">
      <c r="M253" s="12" t="s">
        <v>3</v>
      </c>
      <c r="N253" s="11" t="s">
        <v>88</v>
      </c>
    </row>
    <row r="254" spans="13:17">
      <c r="M254" s="12" t="s">
        <v>4</v>
      </c>
      <c r="N254" s="11">
        <v>26.902567048240851</v>
      </c>
      <c r="O254" s="11">
        <v>187.76832633032646</v>
      </c>
      <c r="P254" s="17">
        <f>LOG10(N254)</f>
        <v>1.4297937224445736</v>
      </c>
      <c r="Q254" s="17">
        <f>LOG10(O254)</f>
        <v>2.2736223352139864</v>
      </c>
    </row>
  </sheetData>
  <phoneticPr fontId="18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tabSelected="1" zoomScaleNormal="100" zoomScalePageLayoutView="125" workbookViewId="0"/>
  </sheetViews>
  <sheetFormatPr defaultColWidth="8.875" defaultRowHeight="15"/>
  <cols>
    <col min="1" max="1" width="8.875" style="18"/>
    <col min="2" max="2" width="42.875" style="18" customWidth="1"/>
    <col min="3" max="3" width="11.875" style="19" customWidth="1"/>
    <col min="4" max="4" width="8.875" style="20"/>
    <col min="5" max="5" width="31.625" style="18" customWidth="1"/>
    <col min="6" max="16384" width="8.875" style="18"/>
  </cols>
  <sheetData>
    <row r="1" spans="1:5" ht="28.5">
      <c r="A1" s="2" t="s">
        <v>89</v>
      </c>
      <c r="B1" s="7" t="s">
        <v>62</v>
      </c>
      <c r="C1" s="8" t="s">
        <v>64</v>
      </c>
      <c r="D1" s="9" t="s">
        <v>65</v>
      </c>
      <c r="E1" s="8" t="s">
        <v>63</v>
      </c>
    </row>
    <row r="2" spans="1:5">
      <c r="A2" s="4"/>
      <c r="B2" s="3" t="s">
        <v>19</v>
      </c>
      <c r="C2" s="4" t="s">
        <v>17</v>
      </c>
      <c r="D2" s="1" t="s">
        <v>24</v>
      </c>
      <c r="E2" s="4" t="s">
        <v>25</v>
      </c>
    </row>
    <row r="3" spans="1:5">
      <c r="A3" s="4"/>
      <c r="B3" s="3"/>
      <c r="C3" s="4"/>
      <c r="D3" s="1" t="s">
        <v>90</v>
      </c>
      <c r="E3" s="4" t="s">
        <v>91</v>
      </c>
    </row>
    <row r="4" spans="1:5">
      <c r="A4" s="4"/>
      <c r="B4" s="6" t="s">
        <v>26</v>
      </c>
      <c r="C4" s="4" t="s">
        <v>5</v>
      </c>
      <c r="D4" s="1" t="s">
        <v>24</v>
      </c>
      <c r="E4" s="4" t="s">
        <v>27</v>
      </c>
    </row>
    <row r="5" spans="1:5">
      <c r="A5" s="4"/>
      <c r="B5" s="3"/>
      <c r="C5" s="4"/>
      <c r="D5" s="1" t="s">
        <v>90</v>
      </c>
      <c r="E5" s="4" t="s">
        <v>28</v>
      </c>
    </row>
    <row r="6" spans="1:5">
      <c r="A6" s="4"/>
      <c r="B6" s="6" t="s">
        <v>29</v>
      </c>
      <c r="C6" s="4" t="s">
        <v>7</v>
      </c>
      <c r="D6" s="1" t="s">
        <v>24</v>
      </c>
      <c r="E6" s="4" t="s">
        <v>30</v>
      </c>
    </row>
    <row r="7" spans="1:5">
      <c r="A7" s="4"/>
      <c r="B7" s="3"/>
      <c r="C7" s="4"/>
      <c r="D7" s="1" t="s">
        <v>90</v>
      </c>
      <c r="E7" s="4" t="s">
        <v>31</v>
      </c>
    </row>
    <row r="8" spans="1:5">
      <c r="A8" s="4"/>
      <c r="B8" s="6" t="s">
        <v>32</v>
      </c>
      <c r="C8" s="4" t="s">
        <v>11</v>
      </c>
      <c r="D8" s="1" t="s">
        <v>24</v>
      </c>
      <c r="E8" s="4" t="s">
        <v>33</v>
      </c>
    </row>
    <row r="9" spans="1:5">
      <c r="A9" s="4"/>
      <c r="B9" s="3"/>
      <c r="C9" s="4"/>
      <c r="D9" s="1" t="s">
        <v>90</v>
      </c>
      <c r="E9" s="4" t="s">
        <v>34</v>
      </c>
    </row>
    <row r="10" spans="1:5">
      <c r="A10" s="4"/>
      <c r="B10" s="3" t="s">
        <v>21</v>
      </c>
      <c r="C10" s="4" t="s">
        <v>18</v>
      </c>
      <c r="D10" s="1" t="s">
        <v>24</v>
      </c>
      <c r="E10" s="5" t="s">
        <v>35</v>
      </c>
    </row>
    <row r="11" spans="1:5">
      <c r="A11" s="4"/>
      <c r="B11" s="3"/>
      <c r="C11" s="4"/>
      <c r="D11" s="1" t="s">
        <v>90</v>
      </c>
      <c r="E11" s="5" t="s">
        <v>36</v>
      </c>
    </row>
    <row r="12" spans="1:5">
      <c r="A12" s="4"/>
      <c r="B12" s="3" t="s">
        <v>20</v>
      </c>
      <c r="C12" s="4" t="s">
        <v>37</v>
      </c>
      <c r="D12" s="1" t="s">
        <v>24</v>
      </c>
      <c r="E12" s="5" t="s">
        <v>38</v>
      </c>
    </row>
    <row r="13" spans="1:5">
      <c r="A13" s="4"/>
      <c r="B13" s="3"/>
      <c r="C13" s="4"/>
      <c r="D13" s="1" t="s">
        <v>90</v>
      </c>
      <c r="E13" s="5" t="s">
        <v>39</v>
      </c>
    </row>
    <row r="14" spans="1:5">
      <c r="A14" s="2" t="s">
        <v>92</v>
      </c>
      <c r="B14" s="3"/>
      <c r="C14" s="4"/>
      <c r="D14" s="1"/>
      <c r="E14" s="4"/>
    </row>
    <row r="15" spans="1:5">
      <c r="A15" s="4"/>
      <c r="B15" s="3" t="s">
        <v>19</v>
      </c>
      <c r="C15" s="4" t="s">
        <v>10</v>
      </c>
      <c r="D15" s="1" t="s">
        <v>24</v>
      </c>
      <c r="E15" s="4" t="s">
        <v>40</v>
      </c>
    </row>
    <row r="16" spans="1:5">
      <c r="A16" s="4"/>
      <c r="B16" s="3"/>
      <c r="C16" s="4"/>
      <c r="D16" s="1" t="s">
        <v>90</v>
      </c>
      <c r="E16" s="4" t="s">
        <v>41</v>
      </c>
    </row>
    <row r="17" spans="1:5">
      <c r="A17" s="4"/>
      <c r="B17" s="6" t="s">
        <v>42</v>
      </c>
      <c r="C17" s="4" t="s">
        <v>6</v>
      </c>
      <c r="D17" s="1" t="s">
        <v>24</v>
      </c>
      <c r="E17" s="4" t="s">
        <v>43</v>
      </c>
    </row>
    <row r="18" spans="1:5">
      <c r="A18" s="4"/>
      <c r="B18" s="3"/>
      <c r="C18" s="4"/>
      <c r="D18" s="1" t="s">
        <v>90</v>
      </c>
      <c r="E18" s="4" t="s">
        <v>44</v>
      </c>
    </row>
    <row r="19" spans="1:5">
      <c r="A19" s="4"/>
      <c r="B19" s="6" t="s">
        <v>45</v>
      </c>
      <c r="C19" s="4" t="s">
        <v>8</v>
      </c>
      <c r="D19" s="1" t="s">
        <v>24</v>
      </c>
      <c r="E19" s="4" t="s">
        <v>46</v>
      </c>
    </row>
    <row r="20" spans="1:5">
      <c r="A20" s="4"/>
      <c r="B20" s="3"/>
      <c r="C20" s="4"/>
      <c r="D20" s="1" t="s">
        <v>90</v>
      </c>
      <c r="E20" s="4" t="s">
        <v>47</v>
      </c>
    </row>
    <row r="21" spans="1:5">
      <c r="A21" s="4"/>
      <c r="B21" s="6" t="s">
        <v>48</v>
      </c>
      <c r="C21" s="4" t="s">
        <v>9</v>
      </c>
      <c r="D21" s="1" t="s">
        <v>24</v>
      </c>
      <c r="E21" s="4" t="s">
        <v>49</v>
      </c>
    </row>
    <row r="22" spans="1:5">
      <c r="A22" s="4"/>
      <c r="B22" s="3"/>
      <c r="C22" s="4"/>
      <c r="D22" s="1" t="s">
        <v>90</v>
      </c>
      <c r="E22" s="4" t="s">
        <v>50</v>
      </c>
    </row>
    <row r="23" spans="1:5">
      <c r="A23" s="4"/>
      <c r="B23" s="3" t="s">
        <v>51</v>
      </c>
      <c r="C23" s="4" t="s">
        <v>52</v>
      </c>
      <c r="D23" s="1" t="s">
        <v>24</v>
      </c>
      <c r="E23" s="4" t="s">
        <v>53</v>
      </c>
    </row>
    <row r="24" spans="1:5">
      <c r="A24" s="4"/>
      <c r="B24" s="3"/>
      <c r="C24" s="4"/>
      <c r="D24" s="1" t="s">
        <v>90</v>
      </c>
      <c r="E24" s="4" t="s">
        <v>54</v>
      </c>
    </row>
    <row r="25" spans="1:5">
      <c r="A25" s="4"/>
      <c r="B25" s="3" t="s">
        <v>23</v>
      </c>
      <c r="C25" s="4" t="s">
        <v>22</v>
      </c>
      <c r="D25" s="1" t="s">
        <v>24</v>
      </c>
      <c r="E25" s="4" t="s">
        <v>55</v>
      </c>
    </row>
    <row r="26" spans="1:5">
      <c r="A26" s="4"/>
      <c r="B26" s="3"/>
      <c r="C26" s="4"/>
      <c r="D26" s="1" t="s">
        <v>90</v>
      </c>
      <c r="E26" s="4" t="s">
        <v>56</v>
      </c>
    </row>
  </sheetData>
  <phoneticPr fontId="18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Results</vt:lpstr>
      <vt:lpstr>Primers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Wakaguri</cp:lastModifiedBy>
  <dcterms:created xsi:type="dcterms:W3CDTF">2012-08-09T09:08:00Z</dcterms:created>
  <dcterms:modified xsi:type="dcterms:W3CDTF">2013-08-19T04:37:35Z</dcterms:modified>
</cp:coreProperties>
</file>