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515"/>
  <workbookPr showInkAnnotation="0" autoCompressPictures="0"/>
  <bookViews>
    <workbookView xWindow="2820" yWindow="3880" windowWidth="30560" windowHeight="213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42" i="1" l="1"/>
  <c r="Q42" i="1"/>
  <c r="K42" i="1"/>
  <c r="E42" i="1"/>
  <c r="Z42" i="1"/>
  <c r="T42" i="1"/>
  <c r="N42" i="1"/>
  <c r="H42" i="1"/>
</calcChain>
</file>

<file path=xl/sharedStrings.xml><?xml version="1.0" encoding="utf-8"?>
<sst xmlns="http://schemas.openxmlformats.org/spreadsheetml/2006/main" count="147" uniqueCount="113">
  <si>
    <t>Deletion1</t>
  </si>
  <si>
    <t>chr1    1000000 +</t>
  </si>
  <si>
    <t>chr1    2000000 +</t>
  </si>
  <si>
    <t>Deletion2</t>
  </si>
  <si>
    <t>chr2    1000000 +</t>
  </si>
  <si>
    <t>chr2    2000000 +</t>
  </si>
  <si>
    <t>Deletion3</t>
  </si>
  <si>
    <t>chr3    1000000 +</t>
  </si>
  <si>
    <t>chr3    2000000 +</t>
  </si>
  <si>
    <t>Deletion4</t>
  </si>
  <si>
    <t>chr4    1000000 +</t>
  </si>
  <si>
    <t>chr4    2000000 +</t>
  </si>
  <si>
    <t>Deletion5</t>
  </si>
  <si>
    <t>chr5    1000000 +</t>
  </si>
  <si>
    <t>chr5    2000000 +</t>
  </si>
  <si>
    <t>FP Deletions</t>
  </si>
  <si>
    <t>Duplication1</t>
  </si>
  <si>
    <t>chr1    18000000        +</t>
  </si>
  <si>
    <t>chr1    17000000        +</t>
  </si>
  <si>
    <t>Duplication2</t>
  </si>
  <si>
    <t>chr2    18000000        +</t>
  </si>
  <si>
    <t>chr2    17000000        +</t>
  </si>
  <si>
    <t>Duplication3</t>
  </si>
  <si>
    <t>chr3    18000000        +</t>
  </si>
  <si>
    <t>chr3    17000000        +</t>
  </si>
  <si>
    <t>Duplication4</t>
  </si>
  <si>
    <t>chr4    18000000        +</t>
  </si>
  <si>
    <t>chr4    17000000        +</t>
  </si>
  <si>
    <t>Duplication5</t>
  </si>
  <si>
    <t>chr5    18000000        +</t>
  </si>
  <si>
    <t>chr5    17000000        +</t>
  </si>
  <si>
    <t>FP Duplications</t>
  </si>
  <si>
    <t xml:space="preserve">Inversion1 </t>
  </si>
  <si>
    <t>chr1    3000000 +</t>
  </si>
  <si>
    <t>chr1    4000000 -</t>
  </si>
  <si>
    <t>Inversion1</t>
  </si>
  <si>
    <t>chr1    3000000 -</t>
  </si>
  <si>
    <t>chr1    4000000 +</t>
  </si>
  <si>
    <t>Inversion2</t>
  </si>
  <si>
    <t>chr2    3000000 +</t>
  </si>
  <si>
    <t>chr2    4000000 -</t>
  </si>
  <si>
    <t>chr2    3000000 -</t>
  </si>
  <si>
    <t>chr2    4000000 +</t>
  </si>
  <si>
    <t>Inversion3</t>
  </si>
  <si>
    <t>chr3    3000000 +</t>
  </si>
  <si>
    <t>chr3    4000000 -</t>
  </si>
  <si>
    <t>chr3    3000000 -</t>
  </si>
  <si>
    <t>chr3    4000000 +</t>
  </si>
  <si>
    <t>Invertion4</t>
  </si>
  <si>
    <t>chr4    3000000 +</t>
  </si>
  <si>
    <t>chr4    4000000 -</t>
  </si>
  <si>
    <t>Inversion4</t>
  </si>
  <si>
    <t>chr4    3000000 -</t>
  </si>
  <si>
    <t>chr4    4000000 +</t>
  </si>
  <si>
    <t>Inversion5</t>
  </si>
  <si>
    <t>chr5    3000000 +</t>
  </si>
  <si>
    <t>chr5    4000000 -</t>
  </si>
  <si>
    <t>chr5    3000000 -</t>
  </si>
  <si>
    <t>chr5    4000000 +</t>
  </si>
  <si>
    <t>FP Inversions</t>
  </si>
  <si>
    <t>Translocation1</t>
  </si>
  <si>
    <t>chr1    5000000 +</t>
  </si>
  <si>
    <t>chr2    6000000 +</t>
  </si>
  <si>
    <t>chr1    5000000 -</t>
  </si>
  <si>
    <t>chr2    6000000 -</t>
  </si>
  <si>
    <t>Translocation2</t>
  </si>
  <si>
    <t>chr3    5000000 +</t>
  </si>
  <si>
    <t>chr4    6000000 +</t>
  </si>
  <si>
    <t>chr3    5000000 -</t>
  </si>
  <si>
    <t>chr4    6000000 -</t>
  </si>
  <si>
    <t>Translocation3</t>
  </si>
  <si>
    <t>chr5    5000000 +</t>
  </si>
  <si>
    <t>chr6    6000000 -</t>
  </si>
  <si>
    <t>chr5    5000000 -</t>
  </si>
  <si>
    <t>chr6    6000000 +</t>
  </si>
  <si>
    <t>Translocation4</t>
  </si>
  <si>
    <t>chr7    5000000 +</t>
  </si>
  <si>
    <t>chr8    6000000 -</t>
  </si>
  <si>
    <t>chr7    5000000 -</t>
  </si>
  <si>
    <t>chr8    6000000 +</t>
  </si>
  <si>
    <t>Translocation5</t>
  </si>
  <si>
    <t>chr9    5000000 +</t>
  </si>
  <si>
    <t>chr10   6000000 -</t>
  </si>
  <si>
    <t>chr9    5000000 -</t>
  </si>
  <si>
    <t>chr10   6000000 +</t>
  </si>
  <si>
    <t>FP Translocations</t>
  </si>
  <si>
    <t>accuracy</t>
  </si>
  <si>
    <t>Insertion1</t>
  </si>
  <si>
    <t>chr1    21000000        +</t>
  </si>
  <si>
    <t>Insertion2</t>
  </si>
  <si>
    <t>chr2    21000000        +</t>
  </si>
  <si>
    <t>Insertion3</t>
  </si>
  <si>
    <t>chr3    21000000        +</t>
  </si>
  <si>
    <t>Insertion4</t>
  </si>
  <si>
    <t>chr4    21000000        +</t>
  </si>
  <si>
    <t>Insertion5</t>
  </si>
  <si>
    <t>chr5    21000000        +</t>
  </si>
  <si>
    <t>(K,L-6 breakpoint read pairs), (N,O - 6 breakpoint read pairs). The integers represent the distance from the detected breakpoint boundary to the actual breakpoint boundary.</t>
  </si>
  <si>
    <t>The average accuracy estimates are provided in the "accuracy" row.</t>
  </si>
  <si>
    <t>error1</t>
  </si>
  <si>
    <t>error2</t>
  </si>
  <si>
    <t>2 extra</t>
  </si>
  <si>
    <t>7 extra</t>
  </si>
  <si>
    <t>6 extra</t>
  </si>
  <si>
    <t>13 extra</t>
  </si>
  <si>
    <t>10 extra</t>
  </si>
  <si>
    <t>Supplementarty table T4. Details of the Hydra simulations. The coordinates of the breakpoints are listed in colomns B and C. Results of 4 simulated datasets are listed in columns (N,O-100 breakpoint read pairs), (K,L-50 breakpoint read pairs), (H,I-20 breakpoint read pairs), (E,F-6 breakpoint read pairs). 6 mate-pair threshold was used to report mate-pair breakpoint clusters</t>
  </si>
  <si>
    <t>6 discordant mate-pairs per breakpoint</t>
  </si>
  <si>
    <t>SMASH</t>
  </si>
  <si>
    <t>Hydra</t>
  </si>
  <si>
    <t>20 discordant mate-pairs per breakpoint</t>
  </si>
  <si>
    <t>50 discordant mate-pairs per breakpoint</t>
  </si>
  <si>
    <t>100 discordant mate-pairs per breakpoint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</si>
</sst>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4" xfId="0" applyFill="1" applyBorder="1"/>
    <xf numFmtId="0" fontId="0" fillId="0" borderId="0" xfId="0" applyFill="1" applyBorder="1"/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4"/>
  <sheetViews>
    <sheetView tabSelected="1" topLeftCell="C1" workbookViewId="0">
      <selection activeCell="O30" sqref="O30"/>
    </sheetView>
  </sheetViews>
  <sheetFormatPr baseColWidth="10" defaultRowHeight="15" x14ac:dyDescent="0"/>
  <cols>
    <col min="1" max="1" width="16.5" customWidth="1"/>
    <col min="2" max="2" width="19.1640625" customWidth="1"/>
    <col min="3" max="3" width="20" customWidth="1"/>
    <col min="5" max="6" width="6.83203125" customWidth="1"/>
    <col min="7" max="7" width="6.33203125" customWidth="1"/>
    <col min="8" max="8" width="7.33203125" customWidth="1"/>
    <col min="9" max="9" width="7.6640625" customWidth="1"/>
    <col min="10" max="10" width="3" customWidth="1"/>
    <col min="11" max="11" width="7.33203125" customWidth="1"/>
    <col min="12" max="12" width="7.1640625" customWidth="1"/>
    <col min="13" max="13" width="5.5" customWidth="1"/>
    <col min="14" max="14" width="6.6640625" customWidth="1"/>
    <col min="15" max="15" width="7.1640625" customWidth="1"/>
    <col min="16" max="16" width="3.5" customWidth="1"/>
    <col min="17" max="18" width="6.5" customWidth="1"/>
    <col min="19" max="19" width="7.33203125" customWidth="1"/>
    <col min="20" max="20" width="6.6640625" customWidth="1"/>
    <col min="21" max="21" width="6.83203125" customWidth="1"/>
    <col min="22" max="22" width="3.83203125" customWidth="1"/>
    <col min="23" max="23" width="7" customWidth="1"/>
    <col min="24" max="24" width="7.5" customWidth="1"/>
    <col min="25" max="25" width="5.6640625" customWidth="1"/>
    <col min="26" max="26" width="7.5" customWidth="1"/>
    <col min="27" max="27" width="8" customWidth="1"/>
  </cols>
  <sheetData>
    <row r="1" spans="1:27">
      <c r="E1" s="8" t="s">
        <v>107</v>
      </c>
      <c r="F1" s="8"/>
      <c r="G1" s="8"/>
      <c r="H1" s="8"/>
      <c r="I1" s="8"/>
      <c r="K1" s="8" t="s">
        <v>110</v>
      </c>
      <c r="L1" s="8"/>
      <c r="M1" s="8"/>
      <c r="N1" s="8"/>
      <c r="O1" s="8"/>
      <c r="Q1" s="8" t="s">
        <v>111</v>
      </c>
      <c r="R1" s="8"/>
      <c r="S1" s="8"/>
      <c r="T1" s="8"/>
      <c r="U1" s="8"/>
      <c r="W1" s="8" t="s">
        <v>112</v>
      </c>
      <c r="X1" s="8"/>
      <c r="Y1" s="8"/>
      <c r="Z1" s="8"/>
      <c r="AA1" s="8"/>
    </row>
    <row r="2" spans="1:27">
      <c r="E2" s="4" t="s">
        <v>108</v>
      </c>
      <c r="F2" s="5"/>
      <c r="H2" s="6" t="s">
        <v>109</v>
      </c>
      <c r="I2" s="7"/>
      <c r="K2" s="4" t="s">
        <v>108</v>
      </c>
      <c r="L2" s="5"/>
      <c r="N2" s="6" t="s">
        <v>109</v>
      </c>
      <c r="O2" s="7"/>
      <c r="Q2" s="4" t="s">
        <v>108</v>
      </c>
      <c r="R2" s="5"/>
      <c r="T2" s="6" t="s">
        <v>109</v>
      </c>
      <c r="U2" s="7"/>
      <c r="W2" s="4" t="s">
        <v>108</v>
      </c>
      <c r="X2" s="5"/>
      <c r="Z2" s="6" t="s">
        <v>109</v>
      </c>
      <c r="AA2" s="7"/>
    </row>
    <row r="3" spans="1:27">
      <c r="E3" t="s">
        <v>99</v>
      </c>
      <c r="F3" t="s">
        <v>100</v>
      </c>
      <c r="H3" t="s">
        <v>99</v>
      </c>
      <c r="I3" t="s">
        <v>100</v>
      </c>
      <c r="K3" t="s">
        <v>99</v>
      </c>
      <c r="L3" t="s">
        <v>100</v>
      </c>
      <c r="N3" t="s">
        <v>99</v>
      </c>
      <c r="O3" t="s">
        <v>100</v>
      </c>
      <c r="Q3" t="s">
        <v>99</v>
      </c>
      <c r="R3" t="s">
        <v>100</v>
      </c>
      <c r="T3" t="s">
        <v>99</v>
      </c>
      <c r="U3" t="s">
        <v>100</v>
      </c>
      <c r="W3" t="s">
        <v>99</v>
      </c>
      <c r="X3" t="s">
        <v>100</v>
      </c>
      <c r="Z3" t="s">
        <v>99</v>
      </c>
      <c r="AA3" t="s">
        <v>100</v>
      </c>
    </row>
    <row r="4" spans="1:27">
      <c r="A4" t="s">
        <v>0</v>
      </c>
      <c r="B4" t="s">
        <v>1</v>
      </c>
      <c r="C4" t="s">
        <v>2</v>
      </c>
      <c r="E4" s="1">
        <v>828</v>
      </c>
      <c r="F4" s="1">
        <v>187</v>
      </c>
      <c r="H4" s="1">
        <v>778</v>
      </c>
      <c r="I4" s="1">
        <v>187</v>
      </c>
      <c r="K4" s="1">
        <v>29</v>
      </c>
      <c r="L4" s="1">
        <v>41</v>
      </c>
      <c r="N4" s="1">
        <v>27</v>
      </c>
      <c r="O4" s="1">
        <v>41</v>
      </c>
      <c r="Q4" s="1">
        <v>1</v>
      </c>
      <c r="R4" s="1">
        <v>62</v>
      </c>
      <c r="T4" s="1">
        <v>3</v>
      </c>
      <c r="U4" s="1">
        <v>62</v>
      </c>
      <c r="W4" s="1">
        <v>1</v>
      </c>
      <c r="X4" s="1">
        <v>115</v>
      </c>
      <c r="Z4" s="1">
        <v>1</v>
      </c>
      <c r="AA4" s="1">
        <v>115</v>
      </c>
    </row>
    <row r="5" spans="1:27">
      <c r="A5" t="s">
        <v>3</v>
      </c>
      <c r="B5" t="s">
        <v>4</v>
      </c>
      <c r="C5" t="s">
        <v>5</v>
      </c>
      <c r="E5" s="2"/>
      <c r="F5" s="2"/>
      <c r="H5" s="2">
        <v>115</v>
      </c>
      <c r="I5" s="2">
        <v>61</v>
      </c>
      <c r="K5" s="2">
        <v>42</v>
      </c>
      <c r="L5" s="2">
        <v>22</v>
      </c>
      <c r="N5" s="2">
        <v>40</v>
      </c>
      <c r="O5" s="2">
        <v>22</v>
      </c>
      <c r="Q5" s="2">
        <v>41</v>
      </c>
      <c r="R5" s="2">
        <v>101</v>
      </c>
      <c r="T5" s="2">
        <v>39</v>
      </c>
      <c r="U5" s="2">
        <v>101</v>
      </c>
      <c r="W5" s="2">
        <v>57</v>
      </c>
      <c r="X5" s="2">
        <v>6</v>
      </c>
      <c r="Z5" s="2">
        <v>55</v>
      </c>
      <c r="AA5" s="2">
        <v>6</v>
      </c>
    </row>
    <row r="6" spans="1:27">
      <c r="A6" t="s">
        <v>6</v>
      </c>
      <c r="B6" t="s">
        <v>7</v>
      </c>
      <c r="C6" t="s">
        <v>8</v>
      </c>
      <c r="E6" s="2"/>
      <c r="F6" s="2"/>
      <c r="H6" s="2">
        <v>192</v>
      </c>
      <c r="I6" s="2">
        <v>40</v>
      </c>
      <c r="K6" s="2">
        <v>20</v>
      </c>
      <c r="L6" s="2">
        <v>81</v>
      </c>
      <c r="N6" s="2">
        <v>18</v>
      </c>
      <c r="O6" s="2">
        <v>81</v>
      </c>
      <c r="Q6" s="2">
        <v>3</v>
      </c>
      <c r="R6" s="2">
        <v>97</v>
      </c>
      <c r="T6" s="2">
        <v>1</v>
      </c>
      <c r="U6" s="2">
        <v>97</v>
      </c>
      <c r="W6" s="2">
        <v>64</v>
      </c>
      <c r="X6" s="2">
        <v>59</v>
      </c>
      <c r="Z6" s="2">
        <v>62</v>
      </c>
      <c r="AA6" s="2">
        <v>59</v>
      </c>
    </row>
    <row r="7" spans="1:27">
      <c r="A7" t="s">
        <v>9</v>
      </c>
      <c r="B7" t="s">
        <v>10</v>
      </c>
      <c r="C7" t="s">
        <v>11</v>
      </c>
      <c r="E7" s="2"/>
      <c r="F7" s="2"/>
      <c r="H7" s="2">
        <v>767</v>
      </c>
      <c r="I7" s="2">
        <v>1518</v>
      </c>
      <c r="K7" s="2">
        <v>140</v>
      </c>
      <c r="L7" s="2">
        <v>119</v>
      </c>
      <c r="N7" s="2">
        <v>138</v>
      </c>
      <c r="O7" s="2">
        <v>119</v>
      </c>
      <c r="Q7" s="2">
        <v>202</v>
      </c>
      <c r="R7" s="2">
        <v>181</v>
      </c>
      <c r="T7" s="2">
        <v>200</v>
      </c>
      <c r="U7" s="2">
        <v>181</v>
      </c>
      <c r="W7" s="2">
        <v>7</v>
      </c>
      <c r="X7" s="2">
        <v>94</v>
      </c>
      <c r="Z7" s="2">
        <v>5</v>
      </c>
      <c r="AA7" s="2">
        <v>94</v>
      </c>
    </row>
    <row r="8" spans="1:27">
      <c r="A8" t="s">
        <v>12</v>
      </c>
      <c r="B8" t="s">
        <v>13</v>
      </c>
      <c r="C8" t="s">
        <v>14</v>
      </c>
      <c r="E8" s="3"/>
      <c r="F8" s="3"/>
      <c r="H8" s="3">
        <v>57</v>
      </c>
      <c r="I8" s="3">
        <v>213</v>
      </c>
      <c r="K8" s="3">
        <v>260</v>
      </c>
      <c r="L8" s="3">
        <v>111</v>
      </c>
      <c r="N8" s="3">
        <v>258</v>
      </c>
      <c r="O8" s="3">
        <v>111</v>
      </c>
      <c r="Q8" s="3">
        <v>59</v>
      </c>
      <c r="R8" s="3">
        <v>91</v>
      </c>
      <c r="T8" s="3">
        <v>67</v>
      </c>
      <c r="U8" s="3">
        <v>91</v>
      </c>
      <c r="W8" s="3">
        <v>16</v>
      </c>
      <c r="X8" s="3">
        <v>9</v>
      </c>
      <c r="Z8" s="3">
        <v>14</v>
      </c>
      <c r="AA8" s="3">
        <v>9</v>
      </c>
    </row>
    <row r="9" spans="1:27">
      <c r="A9" t="s">
        <v>15</v>
      </c>
      <c r="E9">
        <v>0</v>
      </c>
      <c r="H9">
        <v>0</v>
      </c>
      <c r="K9">
        <v>0</v>
      </c>
      <c r="N9" s="9">
        <v>0</v>
      </c>
      <c r="Q9">
        <v>0</v>
      </c>
      <c r="T9" s="10">
        <v>0</v>
      </c>
      <c r="W9">
        <v>0</v>
      </c>
      <c r="Z9">
        <v>0</v>
      </c>
    </row>
    <row r="11" spans="1:27">
      <c r="A11" t="s">
        <v>16</v>
      </c>
      <c r="B11" t="s">
        <v>17</v>
      </c>
      <c r="C11" t="s">
        <v>18</v>
      </c>
      <c r="E11" s="1">
        <v>473</v>
      </c>
      <c r="F11" s="1">
        <v>333</v>
      </c>
      <c r="H11" s="1">
        <v>473</v>
      </c>
      <c r="I11" s="1">
        <v>283</v>
      </c>
      <c r="K11" s="1">
        <v>179</v>
      </c>
      <c r="L11" s="1">
        <v>3</v>
      </c>
      <c r="N11" s="1">
        <v>179</v>
      </c>
      <c r="O11" s="1">
        <v>95</v>
      </c>
      <c r="Q11" s="1">
        <v>28</v>
      </c>
      <c r="R11" s="1">
        <v>19</v>
      </c>
      <c r="T11" s="1">
        <v>19</v>
      </c>
      <c r="U11" s="1">
        <v>16</v>
      </c>
      <c r="W11" s="1">
        <v>87</v>
      </c>
      <c r="X11" s="1">
        <v>24</v>
      </c>
      <c r="Z11" s="1">
        <v>87</v>
      </c>
      <c r="AA11" s="1">
        <v>32</v>
      </c>
    </row>
    <row r="12" spans="1:27">
      <c r="A12" t="s">
        <v>19</v>
      </c>
      <c r="B12" t="s">
        <v>20</v>
      </c>
      <c r="C12" t="s">
        <v>21</v>
      </c>
      <c r="E12" s="2">
        <v>71</v>
      </c>
      <c r="F12" s="2">
        <v>196</v>
      </c>
      <c r="H12" s="2">
        <v>71</v>
      </c>
      <c r="I12" s="2">
        <v>146</v>
      </c>
      <c r="K12" s="2">
        <v>32</v>
      </c>
      <c r="L12" s="2">
        <v>45</v>
      </c>
      <c r="N12" s="2">
        <v>32</v>
      </c>
      <c r="O12" s="2">
        <v>357</v>
      </c>
      <c r="Q12" s="2">
        <v>32</v>
      </c>
      <c r="R12" s="2">
        <v>3</v>
      </c>
      <c r="T12" s="2">
        <v>32</v>
      </c>
      <c r="U12" s="2">
        <v>1</v>
      </c>
      <c r="W12" s="2">
        <v>20</v>
      </c>
      <c r="X12" s="2">
        <v>14</v>
      </c>
      <c r="Z12" s="2">
        <v>20</v>
      </c>
      <c r="AA12" s="2">
        <v>12</v>
      </c>
    </row>
    <row r="13" spans="1:27">
      <c r="A13" t="s">
        <v>22</v>
      </c>
      <c r="B13" t="s">
        <v>23</v>
      </c>
      <c r="C13" t="s">
        <v>24</v>
      </c>
      <c r="E13" s="2"/>
      <c r="F13" s="2"/>
      <c r="H13" s="2">
        <v>422</v>
      </c>
      <c r="I13" s="2">
        <v>34</v>
      </c>
      <c r="K13" s="2">
        <v>186</v>
      </c>
      <c r="L13" s="2">
        <v>244</v>
      </c>
      <c r="N13" s="2">
        <v>186</v>
      </c>
      <c r="O13" s="2">
        <v>242</v>
      </c>
      <c r="Q13" s="2">
        <v>34</v>
      </c>
      <c r="R13" s="2">
        <v>1</v>
      </c>
      <c r="T13" s="2">
        <v>34</v>
      </c>
      <c r="U13" s="2">
        <v>1</v>
      </c>
      <c r="W13" s="2">
        <v>53</v>
      </c>
      <c r="X13" s="2">
        <v>5</v>
      </c>
      <c r="Z13" s="2">
        <v>53</v>
      </c>
      <c r="AA13" s="2">
        <v>3</v>
      </c>
    </row>
    <row r="14" spans="1:27">
      <c r="A14" t="s">
        <v>25</v>
      </c>
      <c r="B14" t="s">
        <v>26</v>
      </c>
      <c r="C14" t="s">
        <v>27</v>
      </c>
      <c r="E14" s="2">
        <v>93</v>
      </c>
      <c r="F14" s="2">
        <v>399</v>
      </c>
      <c r="H14" s="2">
        <v>93</v>
      </c>
      <c r="I14" s="2">
        <v>349</v>
      </c>
      <c r="K14" s="2">
        <v>6</v>
      </c>
      <c r="L14" s="2">
        <v>234</v>
      </c>
      <c r="N14" s="2">
        <v>6</v>
      </c>
      <c r="O14" s="2">
        <v>232</v>
      </c>
      <c r="Q14" s="2">
        <v>11</v>
      </c>
      <c r="R14" s="2">
        <v>80</v>
      </c>
      <c r="T14" s="2">
        <v>80</v>
      </c>
      <c r="U14" s="2">
        <v>9</v>
      </c>
      <c r="W14" s="2">
        <v>17</v>
      </c>
      <c r="X14" s="2">
        <v>29</v>
      </c>
      <c r="Z14" s="2">
        <v>17</v>
      </c>
      <c r="AA14" s="2">
        <v>27</v>
      </c>
    </row>
    <row r="15" spans="1:27">
      <c r="A15" t="s">
        <v>28</v>
      </c>
      <c r="B15" t="s">
        <v>29</v>
      </c>
      <c r="C15" t="s">
        <v>30</v>
      </c>
      <c r="E15" s="3">
        <v>789</v>
      </c>
      <c r="F15" s="3">
        <v>239</v>
      </c>
      <c r="H15" s="3">
        <v>789</v>
      </c>
      <c r="I15" s="3">
        <v>189</v>
      </c>
      <c r="K15" s="3">
        <v>82</v>
      </c>
      <c r="L15" s="3">
        <v>129</v>
      </c>
      <c r="N15" s="3">
        <v>82</v>
      </c>
      <c r="O15" s="3">
        <v>127</v>
      </c>
      <c r="Q15" s="3">
        <v>74</v>
      </c>
      <c r="R15" s="3">
        <v>2</v>
      </c>
      <c r="T15" s="3">
        <v>2</v>
      </c>
      <c r="U15" s="3">
        <v>72</v>
      </c>
      <c r="W15" s="3">
        <v>57</v>
      </c>
      <c r="X15" s="3">
        <v>87</v>
      </c>
      <c r="Z15" s="3">
        <v>57</v>
      </c>
      <c r="AA15" s="3">
        <v>85</v>
      </c>
    </row>
    <row r="16" spans="1:27">
      <c r="A16" t="s">
        <v>31</v>
      </c>
      <c r="E16">
        <v>0</v>
      </c>
      <c r="H16">
        <v>0</v>
      </c>
      <c r="K16">
        <v>0</v>
      </c>
      <c r="N16" s="10">
        <v>0</v>
      </c>
      <c r="Q16">
        <v>0</v>
      </c>
      <c r="T16" s="10">
        <v>0</v>
      </c>
      <c r="W16">
        <v>0</v>
      </c>
      <c r="Z16">
        <v>0</v>
      </c>
    </row>
    <row r="18" spans="1:27">
      <c r="A18" t="s">
        <v>32</v>
      </c>
      <c r="B18" t="s">
        <v>33</v>
      </c>
      <c r="C18" t="s">
        <v>34</v>
      </c>
      <c r="E18" s="1">
        <v>1450</v>
      </c>
      <c r="F18" s="1">
        <v>293</v>
      </c>
      <c r="H18" s="1">
        <v>496</v>
      </c>
      <c r="I18" s="1">
        <v>715</v>
      </c>
      <c r="K18" s="1">
        <v>151</v>
      </c>
      <c r="L18" s="1">
        <v>182</v>
      </c>
      <c r="N18" s="1">
        <v>636</v>
      </c>
      <c r="O18" s="1">
        <v>75</v>
      </c>
      <c r="Q18" s="1">
        <v>138</v>
      </c>
      <c r="R18" s="1">
        <v>17</v>
      </c>
      <c r="T18" s="1">
        <v>182</v>
      </c>
      <c r="U18" s="1">
        <v>113</v>
      </c>
      <c r="W18" s="1">
        <v>76</v>
      </c>
      <c r="X18" s="1">
        <v>42</v>
      </c>
      <c r="Z18" s="1">
        <v>235</v>
      </c>
      <c r="AA18" s="1">
        <v>134</v>
      </c>
    </row>
    <row r="19" spans="1:27">
      <c r="A19" t="s">
        <v>35</v>
      </c>
      <c r="B19" t="s">
        <v>36</v>
      </c>
      <c r="C19" t="s">
        <v>37</v>
      </c>
      <c r="E19" s="2">
        <v>496</v>
      </c>
      <c r="F19" s="2">
        <v>715</v>
      </c>
      <c r="H19" s="2">
        <v>1400</v>
      </c>
      <c r="I19" s="2">
        <v>243</v>
      </c>
      <c r="K19" s="2">
        <v>36</v>
      </c>
      <c r="L19" s="2">
        <v>75</v>
      </c>
      <c r="N19" s="2">
        <v>149</v>
      </c>
      <c r="O19" s="2">
        <v>660</v>
      </c>
      <c r="Q19" s="2">
        <v>105</v>
      </c>
      <c r="R19" s="2">
        <v>113</v>
      </c>
      <c r="T19" s="2">
        <v>105</v>
      </c>
      <c r="U19" s="2">
        <v>2316</v>
      </c>
      <c r="W19" s="2">
        <v>18</v>
      </c>
      <c r="X19" s="2">
        <v>56</v>
      </c>
      <c r="Z19" s="2">
        <v>18</v>
      </c>
      <c r="AA19" s="2">
        <v>2408</v>
      </c>
    </row>
    <row r="20" spans="1:27">
      <c r="A20" t="s">
        <v>38</v>
      </c>
      <c r="B20" t="s">
        <v>39</v>
      </c>
      <c r="C20" t="s">
        <v>40</v>
      </c>
      <c r="E20" s="2">
        <v>342</v>
      </c>
      <c r="F20" s="2">
        <v>232</v>
      </c>
      <c r="H20" s="2">
        <v>535</v>
      </c>
      <c r="I20" s="2">
        <v>839</v>
      </c>
      <c r="K20" s="2">
        <v>178</v>
      </c>
      <c r="L20" s="2">
        <v>215</v>
      </c>
      <c r="N20" s="2">
        <v>211</v>
      </c>
      <c r="O20" s="2">
        <v>397</v>
      </c>
      <c r="Q20" s="2">
        <v>152</v>
      </c>
      <c r="R20" s="2">
        <v>123</v>
      </c>
      <c r="T20" s="2">
        <v>362</v>
      </c>
      <c r="U20" s="2">
        <v>111</v>
      </c>
      <c r="W20" s="2">
        <v>4</v>
      </c>
      <c r="X20" s="2">
        <v>10</v>
      </c>
      <c r="Z20" s="2">
        <v>48</v>
      </c>
      <c r="AA20" s="2">
        <v>74</v>
      </c>
    </row>
    <row r="21" spans="1:27">
      <c r="A21" t="s">
        <v>38</v>
      </c>
      <c r="B21" t="s">
        <v>41</v>
      </c>
      <c r="C21" t="s">
        <v>42</v>
      </c>
      <c r="E21" s="2">
        <v>535</v>
      </c>
      <c r="F21" s="2">
        <v>879</v>
      </c>
      <c r="H21" s="2">
        <v>292</v>
      </c>
      <c r="I21" s="2">
        <v>182</v>
      </c>
      <c r="K21" s="2">
        <v>341</v>
      </c>
      <c r="L21" s="2">
        <v>397</v>
      </c>
      <c r="N21" s="2">
        <v>176</v>
      </c>
      <c r="O21" s="2">
        <v>767</v>
      </c>
      <c r="Q21" s="2">
        <v>44</v>
      </c>
      <c r="R21" s="2">
        <v>42</v>
      </c>
      <c r="T21" s="2">
        <v>150</v>
      </c>
      <c r="U21" s="2">
        <v>2693</v>
      </c>
      <c r="W21" s="2">
        <v>21</v>
      </c>
      <c r="X21" s="2">
        <v>10</v>
      </c>
      <c r="Z21" s="2">
        <v>2487</v>
      </c>
      <c r="AA21" s="2">
        <v>10</v>
      </c>
    </row>
    <row r="22" spans="1:27">
      <c r="A22" t="s">
        <v>43</v>
      </c>
      <c r="B22" t="s">
        <v>44</v>
      </c>
      <c r="C22" t="s">
        <v>45</v>
      </c>
      <c r="E22" s="2"/>
      <c r="F22" s="2"/>
      <c r="H22" s="2">
        <v>761</v>
      </c>
      <c r="I22" s="2">
        <v>383</v>
      </c>
      <c r="K22" s="2">
        <v>33</v>
      </c>
      <c r="L22" s="2">
        <v>92</v>
      </c>
      <c r="N22" s="2">
        <v>1207</v>
      </c>
      <c r="O22" s="2">
        <v>155</v>
      </c>
      <c r="Q22" s="2">
        <v>35</v>
      </c>
      <c r="R22" s="2">
        <v>78</v>
      </c>
      <c r="T22" s="2">
        <v>29</v>
      </c>
      <c r="U22" s="2">
        <v>41</v>
      </c>
      <c r="W22" s="2">
        <v>36</v>
      </c>
      <c r="X22" s="2">
        <v>50</v>
      </c>
      <c r="Z22" s="2">
        <v>3</v>
      </c>
      <c r="AA22" s="2">
        <v>204</v>
      </c>
    </row>
    <row r="23" spans="1:27">
      <c r="A23" t="s">
        <v>43</v>
      </c>
      <c r="B23" t="s">
        <v>46</v>
      </c>
      <c r="C23" t="s">
        <v>47</v>
      </c>
      <c r="E23" s="2">
        <v>761</v>
      </c>
      <c r="F23" s="2">
        <v>383</v>
      </c>
      <c r="H23" s="2"/>
      <c r="I23" s="2"/>
      <c r="K23" s="2">
        <v>25</v>
      </c>
      <c r="L23" s="2">
        <v>155</v>
      </c>
      <c r="N23" s="2">
        <v>230</v>
      </c>
      <c r="O23" s="2">
        <v>591</v>
      </c>
      <c r="Q23" s="2">
        <v>29</v>
      </c>
      <c r="R23" s="2">
        <v>20</v>
      </c>
      <c r="T23" s="2">
        <v>2484</v>
      </c>
      <c r="U23" s="2">
        <v>20</v>
      </c>
      <c r="W23" s="2">
        <v>3</v>
      </c>
      <c r="X23" s="2">
        <v>31</v>
      </c>
      <c r="Z23" s="2">
        <v>110</v>
      </c>
      <c r="AA23" s="2">
        <v>31</v>
      </c>
    </row>
    <row r="24" spans="1:27">
      <c r="A24" t="s">
        <v>48</v>
      </c>
      <c r="B24" t="s">
        <v>49</v>
      </c>
      <c r="C24" t="s">
        <v>50</v>
      </c>
      <c r="E24" s="2">
        <v>902</v>
      </c>
      <c r="F24" s="2">
        <v>397</v>
      </c>
      <c r="H24" s="2">
        <v>102</v>
      </c>
      <c r="I24" s="2">
        <v>991</v>
      </c>
      <c r="K24" s="2">
        <v>91</v>
      </c>
      <c r="L24" s="2">
        <v>136</v>
      </c>
      <c r="N24" s="2">
        <v>661</v>
      </c>
      <c r="O24" s="2">
        <v>321</v>
      </c>
      <c r="Q24" s="2">
        <v>28</v>
      </c>
      <c r="R24" s="2">
        <v>60</v>
      </c>
      <c r="T24" s="2">
        <v>12</v>
      </c>
      <c r="U24" s="2">
        <v>466</v>
      </c>
      <c r="W24" s="2">
        <v>6</v>
      </c>
      <c r="X24" s="2">
        <v>1</v>
      </c>
      <c r="Z24" s="2">
        <v>139</v>
      </c>
      <c r="AA24" s="2">
        <v>66</v>
      </c>
    </row>
    <row r="25" spans="1:27">
      <c r="A25" t="s">
        <v>51</v>
      </c>
      <c r="B25" t="s">
        <v>52</v>
      </c>
      <c r="C25" t="s">
        <v>53</v>
      </c>
      <c r="E25" s="2">
        <v>102</v>
      </c>
      <c r="F25" s="2">
        <v>27</v>
      </c>
      <c r="H25" s="2">
        <v>872</v>
      </c>
      <c r="I25" s="2">
        <v>347</v>
      </c>
      <c r="K25" s="2">
        <v>62</v>
      </c>
      <c r="L25" s="2">
        <v>226</v>
      </c>
      <c r="N25" s="2">
        <v>89</v>
      </c>
      <c r="O25" s="2">
        <v>134</v>
      </c>
      <c r="Q25" s="2">
        <v>12</v>
      </c>
      <c r="R25" s="2">
        <v>37</v>
      </c>
      <c r="T25" s="2">
        <v>2490</v>
      </c>
      <c r="U25" s="2">
        <v>37</v>
      </c>
      <c r="W25" s="2">
        <v>139</v>
      </c>
      <c r="X25" s="2">
        <v>66</v>
      </c>
      <c r="Z25" s="2">
        <v>67</v>
      </c>
      <c r="AA25" s="2">
        <v>318</v>
      </c>
    </row>
    <row r="26" spans="1:27">
      <c r="A26" t="s">
        <v>54</v>
      </c>
      <c r="B26" t="s">
        <v>55</v>
      </c>
      <c r="C26" t="s">
        <v>56</v>
      </c>
      <c r="E26" s="2">
        <v>911</v>
      </c>
      <c r="F26" s="2">
        <v>402</v>
      </c>
      <c r="H26" s="2"/>
      <c r="I26" s="2"/>
      <c r="K26" s="2">
        <v>42</v>
      </c>
      <c r="L26" s="2">
        <v>3</v>
      </c>
      <c r="N26" s="2">
        <v>517</v>
      </c>
      <c r="O26" s="2">
        <v>114</v>
      </c>
      <c r="Q26" s="2">
        <v>71</v>
      </c>
      <c r="R26" s="2">
        <v>115</v>
      </c>
      <c r="T26" s="2">
        <v>573</v>
      </c>
      <c r="U26" s="2">
        <v>185</v>
      </c>
      <c r="W26" s="2">
        <v>1</v>
      </c>
      <c r="X26" s="2">
        <v>13</v>
      </c>
      <c r="Z26" s="2">
        <v>184</v>
      </c>
      <c r="AA26" s="2">
        <v>284</v>
      </c>
    </row>
    <row r="27" spans="1:27">
      <c r="A27" t="s">
        <v>54</v>
      </c>
      <c r="B27" t="s">
        <v>57</v>
      </c>
      <c r="C27" t="s">
        <v>58</v>
      </c>
      <c r="E27" s="3">
        <v>418</v>
      </c>
      <c r="F27" s="3">
        <v>551</v>
      </c>
      <c r="H27" s="3">
        <v>861</v>
      </c>
      <c r="I27" s="3">
        <v>352</v>
      </c>
      <c r="K27" s="3">
        <v>173</v>
      </c>
      <c r="L27" s="3">
        <v>114</v>
      </c>
      <c r="N27" s="3">
        <v>40</v>
      </c>
      <c r="O27" s="3">
        <v>831</v>
      </c>
      <c r="Q27" s="3">
        <v>61</v>
      </c>
      <c r="R27" s="3">
        <v>170</v>
      </c>
      <c r="T27" s="3">
        <v>26</v>
      </c>
      <c r="U27" s="3">
        <v>2992</v>
      </c>
      <c r="W27" s="3">
        <v>19</v>
      </c>
      <c r="X27" s="3">
        <v>34</v>
      </c>
      <c r="Z27" s="3">
        <v>19</v>
      </c>
      <c r="AA27" s="3">
        <v>2842</v>
      </c>
    </row>
    <row r="28" spans="1:27">
      <c r="A28" t="s">
        <v>59</v>
      </c>
      <c r="E28">
        <v>0</v>
      </c>
      <c r="H28">
        <v>0</v>
      </c>
      <c r="K28">
        <v>0</v>
      </c>
      <c r="N28" t="s">
        <v>101</v>
      </c>
      <c r="Q28">
        <v>0</v>
      </c>
      <c r="T28" t="s">
        <v>102</v>
      </c>
      <c r="W28">
        <v>0</v>
      </c>
      <c r="Z28" t="s">
        <v>104</v>
      </c>
    </row>
    <row r="30" spans="1:27">
      <c r="A30" t="s">
        <v>60</v>
      </c>
      <c r="B30" t="s">
        <v>61</v>
      </c>
      <c r="C30" t="s">
        <v>62</v>
      </c>
      <c r="E30" s="1">
        <v>1417</v>
      </c>
      <c r="F30" s="1">
        <v>663</v>
      </c>
      <c r="H30" s="1">
        <v>424</v>
      </c>
      <c r="I30" s="1">
        <v>620</v>
      </c>
      <c r="K30" s="1">
        <v>423</v>
      </c>
      <c r="L30" s="1">
        <v>256</v>
      </c>
      <c r="N30" s="1">
        <v>10</v>
      </c>
      <c r="O30" s="1">
        <v>241</v>
      </c>
      <c r="Q30" s="1">
        <v>46</v>
      </c>
      <c r="R30" s="1">
        <v>457</v>
      </c>
      <c r="T30" s="1">
        <v>25</v>
      </c>
      <c r="U30" s="1">
        <v>14</v>
      </c>
      <c r="W30" s="1">
        <v>8</v>
      </c>
      <c r="X30" s="1">
        <v>32</v>
      </c>
      <c r="Z30" s="1">
        <v>24</v>
      </c>
      <c r="AA30" s="1">
        <v>19</v>
      </c>
    </row>
    <row r="31" spans="1:27">
      <c r="A31" t="s">
        <v>60</v>
      </c>
      <c r="B31" t="s">
        <v>63</v>
      </c>
      <c r="C31" t="s">
        <v>64</v>
      </c>
      <c r="E31" s="2">
        <v>424</v>
      </c>
      <c r="F31" s="2">
        <v>670</v>
      </c>
      <c r="H31" s="2">
        <v>1367</v>
      </c>
      <c r="I31" s="2">
        <v>663</v>
      </c>
      <c r="K31" s="2">
        <v>10</v>
      </c>
      <c r="L31" s="2">
        <v>143</v>
      </c>
      <c r="N31" s="2">
        <v>431</v>
      </c>
      <c r="O31" s="2">
        <v>256</v>
      </c>
      <c r="Q31" s="2">
        <v>25</v>
      </c>
      <c r="R31" s="2">
        <v>16</v>
      </c>
      <c r="T31" s="2">
        <v>44</v>
      </c>
      <c r="U31" s="2">
        <v>457</v>
      </c>
      <c r="W31" s="2">
        <v>24</v>
      </c>
      <c r="X31" s="2">
        <v>21</v>
      </c>
      <c r="Z31" s="2">
        <v>6</v>
      </c>
      <c r="AA31" s="2">
        <v>32</v>
      </c>
    </row>
    <row r="32" spans="1:27">
      <c r="A32" t="s">
        <v>65</v>
      </c>
      <c r="B32" t="s">
        <v>66</v>
      </c>
      <c r="C32" t="s">
        <v>67</v>
      </c>
      <c r="E32" s="2">
        <v>97</v>
      </c>
      <c r="F32" s="2">
        <v>693</v>
      </c>
      <c r="H32" s="2">
        <v>651</v>
      </c>
      <c r="I32" s="2">
        <v>225</v>
      </c>
      <c r="K32" s="2">
        <v>225</v>
      </c>
      <c r="L32" s="2">
        <v>177</v>
      </c>
      <c r="N32" s="2">
        <v>269</v>
      </c>
      <c r="O32" s="2">
        <v>100</v>
      </c>
      <c r="Q32" s="2">
        <v>88</v>
      </c>
      <c r="R32" s="2">
        <v>61</v>
      </c>
      <c r="T32" s="2">
        <v>63</v>
      </c>
      <c r="U32" s="2">
        <v>5</v>
      </c>
      <c r="W32" s="2">
        <v>8</v>
      </c>
      <c r="X32" s="2">
        <v>30</v>
      </c>
      <c r="Z32" s="2">
        <v>7</v>
      </c>
      <c r="AA32" s="2">
        <v>5</v>
      </c>
    </row>
    <row r="33" spans="1:27">
      <c r="A33" t="s">
        <v>65</v>
      </c>
      <c r="B33" t="s">
        <v>68</v>
      </c>
      <c r="C33" t="s">
        <v>69</v>
      </c>
      <c r="E33" s="2">
        <v>651</v>
      </c>
      <c r="F33" s="2">
        <v>375</v>
      </c>
      <c r="H33" s="2">
        <v>47</v>
      </c>
      <c r="I33" s="2">
        <v>693</v>
      </c>
      <c r="K33" s="2">
        <v>269</v>
      </c>
      <c r="L33" s="2">
        <v>102</v>
      </c>
      <c r="N33" s="2">
        <v>223</v>
      </c>
      <c r="O33" s="2">
        <v>177</v>
      </c>
      <c r="Q33" s="2">
        <v>63</v>
      </c>
      <c r="R33" s="2">
        <v>7</v>
      </c>
      <c r="T33" s="2">
        <v>86</v>
      </c>
      <c r="U33" s="2">
        <v>61</v>
      </c>
      <c r="W33" s="2">
        <v>7</v>
      </c>
      <c r="X33" s="2">
        <v>9</v>
      </c>
      <c r="Z33" s="2">
        <v>6</v>
      </c>
      <c r="AA33" s="2">
        <v>30</v>
      </c>
    </row>
    <row r="34" spans="1:27">
      <c r="A34" t="s">
        <v>70</v>
      </c>
      <c r="B34" t="s">
        <v>71</v>
      </c>
      <c r="C34" t="s">
        <v>72</v>
      </c>
      <c r="E34" s="2">
        <v>36</v>
      </c>
      <c r="F34" s="2">
        <v>606</v>
      </c>
      <c r="H34" s="2"/>
      <c r="I34" s="2"/>
      <c r="K34" s="2">
        <v>26</v>
      </c>
      <c r="L34" s="2">
        <v>1</v>
      </c>
      <c r="N34" s="2">
        <v>1086</v>
      </c>
      <c r="O34" s="2">
        <v>204</v>
      </c>
      <c r="Q34" s="2">
        <v>31</v>
      </c>
      <c r="R34" s="2">
        <v>1</v>
      </c>
      <c r="T34" s="2">
        <v>27</v>
      </c>
      <c r="U34" s="2">
        <v>367</v>
      </c>
      <c r="W34" s="2">
        <v>0</v>
      </c>
      <c r="X34" s="2">
        <v>3</v>
      </c>
      <c r="Z34" s="2">
        <v>5</v>
      </c>
      <c r="AA34" s="2">
        <v>333</v>
      </c>
    </row>
    <row r="35" spans="1:27">
      <c r="A35" t="s">
        <v>70</v>
      </c>
      <c r="B35" t="s">
        <v>73</v>
      </c>
      <c r="C35" t="s">
        <v>74</v>
      </c>
      <c r="E35" s="2">
        <v>199</v>
      </c>
      <c r="F35" s="2">
        <v>585</v>
      </c>
      <c r="H35" s="2">
        <v>14</v>
      </c>
      <c r="I35" s="2">
        <v>656</v>
      </c>
      <c r="K35" s="2">
        <v>148</v>
      </c>
      <c r="L35" s="2">
        <v>204</v>
      </c>
      <c r="N35" s="2">
        <v>148</v>
      </c>
      <c r="O35" s="2">
        <v>2096</v>
      </c>
      <c r="Q35" s="2">
        <v>27</v>
      </c>
      <c r="R35" s="2">
        <v>59</v>
      </c>
      <c r="T35" s="2">
        <v>2310</v>
      </c>
      <c r="U35" s="2">
        <v>59</v>
      </c>
      <c r="W35" s="2">
        <v>5</v>
      </c>
      <c r="X35" s="2">
        <v>62</v>
      </c>
      <c r="Z35" s="2">
        <v>2160</v>
      </c>
      <c r="AA35" s="2">
        <v>62</v>
      </c>
    </row>
    <row r="36" spans="1:27">
      <c r="A36" t="s">
        <v>75</v>
      </c>
      <c r="B36" t="s">
        <v>76</v>
      </c>
      <c r="C36" t="s">
        <v>77</v>
      </c>
      <c r="E36" s="2"/>
      <c r="F36" s="2"/>
      <c r="H36" s="2"/>
      <c r="I36" s="2"/>
      <c r="K36" s="2">
        <v>276</v>
      </c>
      <c r="L36" s="2">
        <v>288</v>
      </c>
      <c r="N36" s="2">
        <v>978</v>
      </c>
      <c r="O36" s="2">
        <v>24</v>
      </c>
      <c r="Q36" s="2">
        <v>61</v>
      </c>
      <c r="R36" s="2">
        <v>40</v>
      </c>
      <c r="T36" s="2">
        <v>572</v>
      </c>
      <c r="U36" s="2">
        <v>14</v>
      </c>
      <c r="W36" s="2">
        <v>37</v>
      </c>
      <c r="X36" s="2">
        <v>7</v>
      </c>
      <c r="Z36" s="2">
        <v>36</v>
      </c>
      <c r="AA36" s="2">
        <v>178</v>
      </c>
    </row>
    <row r="37" spans="1:27">
      <c r="A37" t="s">
        <v>75</v>
      </c>
      <c r="B37" t="s">
        <v>78</v>
      </c>
      <c r="C37" t="s">
        <v>79</v>
      </c>
      <c r="E37" s="2">
        <v>31</v>
      </c>
      <c r="F37" s="2">
        <v>459</v>
      </c>
      <c r="H37" s="2"/>
      <c r="I37" s="2"/>
      <c r="K37" s="2">
        <v>85</v>
      </c>
      <c r="L37" s="2">
        <v>24</v>
      </c>
      <c r="N37" s="2">
        <v>85</v>
      </c>
      <c r="O37" s="2">
        <v>2847</v>
      </c>
      <c r="Q37" s="2">
        <v>128</v>
      </c>
      <c r="R37" s="2">
        <v>11</v>
      </c>
      <c r="T37" s="2">
        <v>128</v>
      </c>
      <c r="U37" s="2">
        <v>2048</v>
      </c>
      <c r="W37" s="2">
        <v>36</v>
      </c>
      <c r="X37" s="2">
        <v>36</v>
      </c>
      <c r="Z37" s="2">
        <v>2674</v>
      </c>
      <c r="AA37" s="2">
        <v>36</v>
      </c>
    </row>
    <row r="38" spans="1:27">
      <c r="A38" t="s">
        <v>80</v>
      </c>
      <c r="B38" t="s">
        <v>81</v>
      </c>
      <c r="C38" t="s">
        <v>82</v>
      </c>
      <c r="E38" s="2">
        <v>435</v>
      </c>
      <c r="F38" s="2">
        <v>458</v>
      </c>
      <c r="H38" s="2"/>
      <c r="I38" s="2"/>
      <c r="K38" s="2">
        <v>128</v>
      </c>
      <c r="L38" s="2">
        <v>149</v>
      </c>
      <c r="N38" s="2">
        <v>330</v>
      </c>
      <c r="O38" s="2">
        <v>637</v>
      </c>
      <c r="Q38" s="2">
        <v>41</v>
      </c>
      <c r="R38" s="2">
        <v>36</v>
      </c>
      <c r="T38" s="2">
        <v>92</v>
      </c>
      <c r="U38" s="2">
        <v>144</v>
      </c>
      <c r="W38" s="2">
        <v>64</v>
      </c>
      <c r="X38" s="2">
        <v>12</v>
      </c>
      <c r="Z38" s="2">
        <v>26</v>
      </c>
      <c r="AA38" s="2">
        <v>70</v>
      </c>
    </row>
    <row r="39" spans="1:27">
      <c r="A39" t="s">
        <v>80</v>
      </c>
      <c r="B39" t="s">
        <v>83</v>
      </c>
      <c r="C39" t="s">
        <v>84</v>
      </c>
      <c r="E39" s="3"/>
      <c r="F39" s="3"/>
      <c r="H39" s="3">
        <v>795</v>
      </c>
      <c r="I39" s="3">
        <v>127</v>
      </c>
      <c r="K39" s="3">
        <v>637</v>
      </c>
      <c r="L39" s="3">
        <v>133</v>
      </c>
      <c r="N39" s="3">
        <v>147</v>
      </c>
      <c r="O39" s="3">
        <v>310</v>
      </c>
      <c r="Q39" s="3">
        <v>144</v>
      </c>
      <c r="R39" s="3">
        <v>12</v>
      </c>
      <c r="T39" s="3">
        <v>12</v>
      </c>
      <c r="U39" s="3">
        <v>2571</v>
      </c>
      <c r="W39" s="3">
        <v>69</v>
      </c>
      <c r="X39" s="3">
        <v>19</v>
      </c>
      <c r="Z39" s="3">
        <v>2876</v>
      </c>
      <c r="AA39" s="3">
        <v>69</v>
      </c>
    </row>
    <row r="40" spans="1:27">
      <c r="A40" t="s">
        <v>85</v>
      </c>
      <c r="E40">
        <v>0</v>
      </c>
      <c r="H40">
        <v>0</v>
      </c>
      <c r="K40">
        <v>0</v>
      </c>
      <c r="N40" t="s">
        <v>101</v>
      </c>
      <c r="Q40">
        <v>0</v>
      </c>
      <c r="T40" t="s">
        <v>103</v>
      </c>
      <c r="W40">
        <v>0</v>
      </c>
      <c r="Z40" t="s">
        <v>105</v>
      </c>
    </row>
    <row r="42" spans="1:27">
      <c r="A42" t="s">
        <v>86</v>
      </c>
      <c r="E42">
        <f>(SUM(E4:E39)+SUM(F4:F39))/44</f>
        <v>481.88636363636363</v>
      </c>
      <c r="H42">
        <f>(SUM(H4:H8)+SUM(H11:H15)+SUM(H18:H27)+SUM(H30:H39)+SUM(I4:I8)+SUM(I11:I15)+SUM(I18:I27)+SUM(I30:I39))/48</f>
        <v>467.29166666666669</v>
      </c>
      <c r="K42">
        <f>(SUM(K4:K39)+SUM(L4:L39))/60</f>
        <v>140.6</v>
      </c>
      <c r="N42">
        <f>(SUM(N4:N8)+SUM(N11:N15)+SUM(N18:N27)+SUM(N30:N39)+SUM(O4:O8)+SUM(O11:O15)+SUM(O18:O27)+SUM(O30:O39))/60</f>
        <v>349.21666666666664</v>
      </c>
      <c r="Q42">
        <f>(SUM(Q4:Q39)+SUM(R4:R39))/60</f>
        <v>65.433333333333337</v>
      </c>
      <c r="T42">
        <f>(SUM(T4:T8)+SUM(T11:T15)+SUM(T18:T27)+SUM(T30:T39)+SUM(U4:U8)+SUM(U11:U15)+SUM(U18:U27)+SUM(U30:U39))/60</f>
        <v>426.56666666666666</v>
      </c>
      <c r="W42">
        <f>(SUM(W4:W39)+SUM(X4:X39))/60</f>
        <v>32.43333333333333</v>
      </c>
      <c r="Z42">
        <f>(SUM(Z4:Z8)+SUM(Z11:Z15)+SUM(Z18:Z27)+SUM(Z30:Z39)+SUM(AA4:AA8)+SUM(AA11:AA15)+SUM(AA18:AA27)+SUM(AA30:AA39))/60</f>
        <v>319.13333333333333</v>
      </c>
    </row>
    <row r="46" spans="1:27">
      <c r="A46" t="s">
        <v>87</v>
      </c>
      <c r="B46" t="s">
        <v>88</v>
      </c>
      <c r="C46" t="s">
        <v>88</v>
      </c>
      <c r="E46" s="1"/>
      <c r="F46" s="1"/>
      <c r="H46" s="1"/>
      <c r="I46" s="1"/>
      <c r="K46" s="1"/>
      <c r="L46" s="1"/>
      <c r="N46" s="1">
        <v>35</v>
      </c>
      <c r="O46" s="1">
        <v>167</v>
      </c>
      <c r="Q46" s="1"/>
      <c r="R46" s="1"/>
      <c r="T46" s="1">
        <v>14</v>
      </c>
      <c r="U46" s="1">
        <v>3</v>
      </c>
      <c r="W46" s="1"/>
      <c r="X46" s="1"/>
      <c r="Z46" s="1">
        <v>8</v>
      </c>
      <c r="AA46" s="1">
        <v>8</v>
      </c>
    </row>
    <row r="47" spans="1:27">
      <c r="A47" t="s">
        <v>89</v>
      </c>
      <c r="B47" t="s">
        <v>90</v>
      </c>
      <c r="C47" t="s">
        <v>90</v>
      </c>
      <c r="E47" s="2"/>
      <c r="F47" s="2"/>
      <c r="H47" s="2"/>
      <c r="I47" s="2"/>
      <c r="K47" s="2"/>
      <c r="L47" s="2"/>
      <c r="N47" s="2">
        <v>20</v>
      </c>
      <c r="O47" s="2">
        <v>50</v>
      </c>
      <c r="Q47" s="2"/>
      <c r="R47" s="2"/>
      <c r="T47" s="2">
        <v>78</v>
      </c>
      <c r="U47" s="2">
        <v>12</v>
      </c>
      <c r="W47" s="2"/>
      <c r="X47" s="2"/>
      <c r="Z47" s="2">
        <v>118</v>
      </c>
      <c r="AA47" s="2">
        <v>50</v>
      </c>
    </row>
    <row r="48" spans="1:27">
      <c r="A48" t="s">
        <v>91</v>
      </c>
      <c r="B48" t="s">
        <v>92</v>
      </c>
      <c r="C48" t="s">
        <v>92</v>
      </c>
      <c r="E48" s="2"/>
      <c r="F48" s="2"/>
      <c r="H48" s="2"/>
      <c r="I48" s="2"/>
      <c r="K48" s="2"/>
      <c r="L48" s="2"/>
      <c r="N48" s="2">
        <v>169</v>
      </c>
      <c r="O48" s="2">
        <v>119</v>
      </c>
      <c r="Q48" s="2"/>
      <c r="R48" s="2"/>
      <c r="T48" s="2">
        <v>7</v>
      </c>
      <c r="U48" s="2">
        <v>92</v>
      </c>
      <c r="W48" s="2"/>
      <c r="X48" s="2"/>
      <c r="Z48" s="2">
        <v>2</v>
      </c>
      <c r="AA48" s="2">
        <v>22</v>
      </c>
    </row>
    <row r="49" spans="1:27">
      <c r="A49" t="s">
        <v>93</v>
      </c>
      <c r="B49" t="s">
        <v>94</v>
      </c>
      <c r="C49" t="s">
        <v>94</v>
      </c>
      <c r="E49" s="2"/>
      <c r="F49" s="2"/>
      <c r="H49" s="2"/>
      <c r="I49" s="2"/>
      <c r="K49" s="2"/>
      <c r="L49" s="2"/>
      <c r="N49" s="2">
        <v>165</v>
      </c>
      <c r="O49" s="2">
        <v>54</v>
      </c>
      <c r="Q49" s="2"/>
      <c r="R49" s="2"/>
      <c r="T49" s="2">
        <v>25</v>
      </c>
      <c r="U49" s="2">
        <v>60</v>
      </c>
      <c r="W49" s="2"/>
      <c r="X49" s="2"/>
      <c r="Z49" s="2">
        <v>2</v>
      </c>
      <c r="AA49" s="2">
        <v>22</v>
      </c>
    </row>
    <row r="50" spans="1:27">
      <c r="A50" t="s">
        <v>95</v>
      </c>
      <c r="B50" t="s">
        <v>96</v>
      </c>
      <c r="C50" t="s">
        <v>96</v>
      </c>
      <c r="E50" s="3"/>
      <c r="F50" s="3"/>
      <c r="H50" s="3"/>
      <c r="I50" s="3"/>
      <c r="K50" s="3"/>
      <c r="L50" s="3"/>
      <c r="N50" s="3">
        <v>138</v>
      </c>
      <c r="O50" s="3">
        <v>256</v>
      </c>
      <c r="Q50" s="3"/>
      <c r="R50" s="3"/>
      <c r="T50" s="3">
        <v>13</v>
      </c>
      <c r="U50" s="3">
        <v>14</v>
      </c>
      <c r="W50" s="3"/>
      <c r="X50" s="3"/>
      <c r="Z50" s="3">
        <v>11</v>
      </c>
      <c r="AA50" s="3">
        <v>70</v>
      </c>
    </row>
    <row r="52" spans="1:27">
      <c r="A52" t="s">
        <v>106</v>
      </c>
    </row>
    <row r="53" spans="1:27">
      <c r="A53" t="s">
        <v>97</v>
      </c>
    </row>
    <row r="54" spans="1:27">
      <c r="A54" t="s">
        <v>98</v>
      </c>
    </row>
  </sheetData>
  <mergeCells count="12">
    <mergeCell ref="Q1:U1"/>
    <mergeCell ref="Q2:R2"/>
    <mergeCell ref="T2:U2"/>
    <mergeCell ref="W1:AA1"/>
    <mergeCell ref="W2:X2"/>
    <mergeCell ref="Z2:AA2"/>
    <mergeCell ref="E1:I1"/>
    <mergeCell ref="E2:F2"/>
    <mergeCell ref="H2:I2"/>
    <mergeCell ref="K2:L2"/>
    <mergeCell ref="N2:O2"/>
    <mergeCell ref="K1:O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Southern California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Valouev</dc:creator>
  <cp:lastModifiedBy>Anton Valouev</cp:lastModifiedBy>
  <dcterms:created xsi:type="dcterms:W3CDTF">2013-08-21T18:12:09Z</dcterms:created>
  <dcterms:modified xsi:type="dcterms:W3CDTF">2013-08-26T16:26:14Z</dcterms:modified>
</cp:coreProperties>
</file>