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4960" yWindow="1840" windowWidth="39720" windowHeight="15740"/>
  </bookViews>
  <sheets>
    <sheet name="WholeGenome" sheetId="2" r:id="rId1"/>
    <sheet name="Chr18" sheetId="1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3" i="2" l="1"/>
  <c r="D13" i="2"/>
  <c r="E13" i="2"/>
  <c r="E4" i="2"/>
  <c r="E5" i="2"/>
  <c r="E6" i="2"/>
  <c r="E7" i="2"/>
  <c r="E8" i="2"/>
  <c r="E9" i="2"/>
  <c r="E10" i="2"/>
  <c r="E11" i="2"/>
  <c r="E12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D5" i="2"/>
  <c r="C5" i="2"/>
  <c r="D4" i="2"/>
  <c r="C4" i="2"/>
  <c r="D4" i="1"/>
  <c r="D5" i="1"/>
  <c r="D6" i="1"/>
  <c r="D7" i="1"/>
  <c r="D8" i="1"/>
  <c r="D9" i="1"/>
  <c r="D10" i="1"/>
  <c r="D11" i="1"/>
  <c r="D3" i="1"/>
  <c r="C4" i="1"/>
  <c r="C5" i="1"/>
  <c r="C6" i="1"/>
  <c r="C7" i="1"/>
  <c r="C8" i="1"/>
  <c r="C9" i="1"/>
  <c r="C10" i="1"/>
  <c r="C11" i="1"/>
  <c r="C3" i="1"/>
  <c r="E4" i="1"/>
  <c r="E5" i="1"/>
  <c r="E6" i="1"/>
  <c r="E7" i="1"/>
  <c r="E8" i="1"/>
  <c r="E9" i="1"/>
  <c r="E10" i="1"/>
  <c r="E11" i="1"/>
  <c r="E3" i="1"/>
</calcChain>
</file>

<file path=xl/sharedStrings.xml><?xml version="1.0" encoding="utf-8"?>
<sst xmlns="http://schemas.openxmlformats.org/spreadsheetml/2006/main" count="49" uniqueCount="25">
  <si>
    <t>Sample</t>
  </si>
  <si>
    <t>Tum10Norm90</t>
  </si>
  <si>
    <t>Tum20Norm80</t>
  </si>
  <si>
    <t>Tum30Norm70</t>
  </si>
  <si>
    <t>Tum40Norm60</t>
  </si>
  <si>
    <t>Tum50Norm50</t>
  </si>
  <si>
    <t>Tum60Norm40</t>
  </si>
  <si>
    <t>Tum70Norm30</t>
  </si>
  <si>
    <t>Tum80Norm20</t>
  </si>
  <si>
    <t>Tum90Norm10</t>
  </si>
  <si>
    <t>Mixture Proportions</t>
  </si>
  <si>
    <t>Normal</t>
  </si>
  <si>
    <t>Tumour</t>
  </si>
  <si>
    <t>Adjusted Theoretical Proportions (85% cellularity)</t>
  </si>
  <si>
    <t>3-tiered</t>
  </si>
  <si>
    <t>Informed</t>
  </si>
  <si>
    <t>Uniform</t>
  </si>
  <si>
    <t>Inferred Stromal Proportion</t>
  </si>
  <si>
    <t>F_Measure</t>
  </si>
  <si>
    <t>Estimated Stromal
Proportion</t>
  </si>
  <si>
    <t>APOLLOH (Uniform priors)</t>
  </si>
  <si>
    <t>APOLLOH-noS</t>
  </si>
  <si>
    <t>Inferred Stromal Proportion (30X sampling)</t>
  </si>
  <si>
    <t>Inferred Stromal Proportion (60X sampling)</t>
  </si>
  <si>
    <t>Tum100 (42X)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</si>
</sst>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6">
    <xf numFmtId="0" fontId="0" fillId="0" borderId="0" xfId="0"/>
    <xf numFmtId="2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0" borderId="2" xfId="0" applyNumberFormat="1" applyBorder="1"/>
    <xf numFmtId="164" fontId="0" fillId="0" borderId="4" xfId="0" applyNumberFormat="1" applyBorder="1"/>
    <xf numFmtId="0" fontId="0" fillId="0" borderId="8" xfId="0" applyBorder="1"/>
    <xf numFmtId="0" fontId="0" fillId="0" borderId="9" xfId="0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0" fillId="0" borderId="0" xfId="0" applyNumberFormat="1" applyBorder="1"/>
    <xf numFmtId="164" fontId="0" fillId="0" borderId="10" xfId="0" applyNumberFormat="1" applyBorder="1"/>
    <xf numFmtId="2" fontId="1" fillId="0" borderId="0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Border="1"/>
    <xf numFmtId="164" fontId="0" fillId="0" borderId="3" xfId="0" applyNumberFormat="1" applyBorder="1"/>
    <xf numFmtId="164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0" fillId="0" borderId="6" xfId="0" applyFill="1" applyBorder="1"/>
    <xf numFmtId="2" fontId="0" fillId="0" borderId="6" xfId="0" applyNumberFormat="1" applyFill="1" applyBorder="1"/>
    <xf numFmtId="2" fontId="0" fillId="0" borderId="7" xfId="0" applyNumberFormat="1" applyFill="1" applyBorder="1"/>
    <xf numFmtId="164" fontId="0" fillId="0" borderId="11" xfId="0" applyNumberFormat="1" applyFill="1" applyBorder="1"/>
    <xf numFmtId="164" fontId="0" fillId="0" borderId="7" xfId="0" applyNumberFormat="1" applyBorder="1"/>
    <xf numFmtId="2" fontId="1" fillId="0" borderId="0" xfId="0" applyNumberFormat="1" applyFont="1" applyBorder="1" applyAlignment="1">
      <alignment vertical="center"/>
    </xf>
    <xf numFmtId="164" fontId="0" fillId="0" borderId="6" xfId="0" applyNumberFormat="1" applyBorder="1"/>
    <xf numFmtId="164" fontId="1" fillId="0" borderId="7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zoomScale="125" zoomScaleNormal="125" zoomScalePageLayoutView="125" workbookViewId="0">
      <selection sqref="A1:A3"/>
    </sheetView>
  </sheetViews>
  <sheetFormatPr baseColWidth="10" defaultColWidth="8.83203125" defaultRowHeight="14" x14ac:dyDescent="0"/>
  <cols>
    <col min="1" max="14" width="23.5" customWidth="1"/>
  </cols>
  <sheetData>
    <row r="1" spans="1:13">
      <c r="A1" s="45" t="s">
        <v>0</v>
      </c>
      <c r="B1" s="39" t="s">
        <v>10</v>
      </c>
      <c r="C1" s="40"/>
      <c r="D1" s="43" t="s">
        <v>13</v>
      </c>
      <c r="E1" s="43"/>
      <c r="F1" s="48" t="s">
        <v>22</v>
      </c>
      <c r="G1" s="49"/>
      <c r="H1" s="49"/>
      <c r="I1" s="48" t="s">
        <v>23</v>
      </c>
      <c r="J1" s="49"/>
      <c r="K1" s="49"/>
      <c r="L1" s="33"/>
      <c r="M1" s="33"/>
    </row>
    <row r="2" spans="1:13">
      <c r="A2" s="45"/>
      <c r="B2" s="41"/>
      <c r="C2" s="42"/>
      <c r="D2" s="44"/>
      <c r="E2" s="44"/>
      <c r="F2" s="46" t="s">
        <v>20</v>
      </c>
      <c r="G2" s="47"/>
      <c r="H2" s="37" t="s">
        <v>21</v>
      </c>
      <c r="I2" s="46" t="s">
        <v>20</v>
      </c>
      <c r="J2" s="47"/>
      <c r="K2" s="37" t="s">
        <v>21</v>
      </c>
    </row>
    <row r="3" spans="1:13" ht="28">
      <c r="A3" s="42"/>
      <c r="B3" s="25" t="s">
        <v>12</v>
      </c>
      <c r="C3" s="26" t="s">
        <v>11</v>
      </c>
      <c r="D3" s="27" t="s">
        <v>12</v>
      </c>
      <c r="E3" s="27" t="s">
        <v>11</v>
      </c>
      <c r="F3" s="36" t="s">
        <v>19</v>
      </c>
      <c r="G3" s="35" t="s">
        <v>18</v>
      </c>
      <c r="H3" s="24" t="s">
        <v>18</v>
      </c>
      <c r="I3" s="36" t="s">
        <v>19</v>
      </c>
      <c r="J3" s="38" t="s">
        <v>18</v>
      </c>
      <c r="K3" s="38" t="s">
        <v>18</v>
      </c>
    </row>
    <row r="4" spans="1:13">
      <c r="A4" s="2" t="s">
        <v>1</v>
      </c>
      <c r="B4" s="2">
        <v>0.1</v>
      </c>
      <c r="C4" s="3">
        <f>1-B4</f>
        <v>0.9</v>
      </c>
      <c r="D4" s="17">
        <f>(B4*0.85)</f>
        <v>8.5000000000000006E-2</v>
      </c>
      <c r="E4" s="17">
        <f t="shared" ref="E4:E13" si="0">1-(B4*0.85)</f>
        <v>0.91500000000000004</v>
      </c>
      <c r="F4" s="2">
        <v>0.60960000000000003</v>
      </c>
      <c r="G4" s="23">
        <v>2.5538587910241599E-2</v>
      </c>
      <c r="H4" s="23">
        <v>2.6857855361596E-2</v>
      </c>
      <c r="I4" s="6">
        <v>0.70977400000000002</v>
      </c>
      <c r="J4" s="23">
        <v>0.70620861876388197</v>
      </c>
      <c r="K4" s="23">
        <v>0.70355296642105403</v>
      </c>
    </row>
    <row r="5" spans="1:13">
      <c r="A5" s="2" t="s">
        <v>2</v>
      </c>
      <c r="B5" s="2">
        <v>0.2</v>
      </c>
      <c r="C5" s="3">
        <f t="shared" ref="C5:C13" si="1">1-B5</f>
        <v>0.8</v>
      </c>
      <c r="D5" s="17">
        <f t="shared" ref="D5:D13" si="2">(B5*0.85)</f>
        <v>0.17</v>
      </c>
      <c r="E5" s="17">
        <f t="shared" si="0"/>
        <v>0.83</v>
      </c>
      <c r="F5" s="2">
        <v>0.62509999999999999</v>
      </c>
      <c r="G5" s="23">
        <v>8.5772470386927993E-2</v>
      </c>
      <c r="H5" s="23">
        <v>3.9614106120816797E-2</v>
      </c>
      <c r="I5" s="6">
        <v>0.71308899999999997</v>
      </c>
      <c r="J5" s="23">
        <v>0.71584009366898005</v>
      </c>
      <c r="K5" s="23">
        <v>0.71695566917402198</v>
      </c>
    </row>
    <row r="6" spans="1:13">
      <c r="A6" s="2" t="s">
        <v>3</v>
      </c>
      <c r="B6" s="2">
        <v>0.3</v>
      </c>
      <c r="C6" s="3">
        <f t="shared" si="1"/>
        <v>0.7</v>
      </c>
      <c r="D6" s="17">
        <f t="shared" si="2"/>
        <v>0.255</v>
      </c>
      <c r="E6" s="17">
        <f t="shared" si="0"/>
        <v>0.745</v>
      </c>
      <c r="F6" s="2">
        <v>0.69079999999999997</v>
      </c>
      <c r="G6" s="23">
        <v>0.380904821810988</v>
      </c>
      <c r="H6" s="23">
        <v>0.260484161267099</v>
      </c>
      <c r="I6" s="6">
        <v>0.66754100000000005</v>
      </c>
      <c r="J6" s="23">
        <v>0.74683014458377694</v>
      </c>
      <c r="K6" s="23">
        <v>0.73613423492972996</v>
      </c>
    </row>
    <row r="7" spans="1:13">
      <c r="A7" s="2" t="s">
        <v>4</v>
      </c>
      <c r="B7" s="2">
        <v>0.4</v>
      </c>
      <c r="C7" s="3">
        <f t="shared" si="1"/>
        <v>0.6</v>
      </c>
      <c r="D7" s="17">
        <f t="shared" si="2"/>
        <v>0.34</v>
      </c>
      <c r="E7" s="17">
        <f t="shared" si="0"/>
        <v>0.65999999999999992</v>
      </c>
      <c r="F7" s="2">
        <v>0.61280000000000001</v>
      </c>
      <c r="G7" s="23">
        <v>0.75182630826512498</v>
      </c>
      <c r="H7" s="23">
        <v>0.70153469221084197</v>
      </c>
      <c r="I7" s="6">
        <v>0.58853200000000006</v>
      </c>
      <c r="J7" s="23">
        <v>0.80034046692606997</v>
      </c>
      <c r="K7" s="23">
        <v>0.78023766086484903</v>
      </c>
    </row>
    <row r="8" spans="1:13">
      <c r="A8" s="2" t="s">
        <v>5</v>
      </c>
      <c r="B8" s="2">
        <v>0.5</v>
      </c>
      <c r="C8" s="3">
        <f t="shared" si="1"/>
        <v>0.5</v>
      </c>
      <c r="D8" s="17">
        <f t="shared" si="2"/>
        <v>0.42499999999999999</v>
      </c>
      <c r="E8" s="17">
        <f t="shared" si="0"/>
        <v>0.57499999999999996</v>
      </c>
      <c r="F8" s="2">
        <v>0.5353</v>
      </c>
      <c r="G8" s="23">
        <v>0.94035044708221804</v>
      </c>
      <c r="H8" s="23">
        <v>0.91063854469522898</v>
      </c>
      <c r="I8" s="6">
        <v>0.51355899999999999</v>
      </c>
      <c r="J8" s="23">
        <v>0.87933231199352102</v>
      </c>
      <c r="K8" s="23">
        <v>0.85424581217517603</v>
      </c>
    </row>
    <row r="9" spans="1:13">
      <c r="A9" s="2" t="s">
        <v>6</v>
      </c>
      <c r="B9" s="2">
        <v>0.6</v>
      </c>
      <c r="C9" s="3">
        <f t="shared" si="1"/>
        <v>0.4</v>
      </c>
      <c r="D9" s="17">
        <f t="shared" si="2"/>
        <v>0.51</v>
      </c>
      <c r="E9" s="17">
        <f t="shared" si="0"/>
        <v>0.49</v>
      </c>
      <c r="F9" s="2">
        <v>0.45739999999999997</v>
      </c>
      <c r="G9" s="23">
        <v>0.97313132548955605</v>
      </c>
      <c r="H9" s="23">
        <v>0.94597887603186603</v>
      </c>
      <c r="I9" s="6">
        <v>0.43930900000000001</v>
      </c>
      <c r="J9" s="23">
        <v>0.91623048883073199</v>
      </c>
      <c r="K9" s="23">
        <v>0.91627279260120498</v>
      </c>
    </row>
    <row r="10" spans="1:13">
      <c r="A10" s="2" t="s">
        <v>7</v>
      </c>
      <c r="B10" s="2">
        <v>0.7</v>
      </c>
      <c r="C10" s="3">
        <f t="shared" si="1"/>
        <v>0.30000000000000004</v>
      </c>
      <c r="D10" s="17">
        <f t="shared" si="2"/>
        <v>0.59499999999999997</v>
      </c>
      <c r="E10" s="17">
        <f t="shared" si="0"/>
        <v>0.40500000000000003</v>
      </c>
      <c r="F10" s="2">
        <v>0.38179999999999997</v>
      </c>
      <c r="G10" s="23">
        <v>0.97572220314875702</v>
      </c>
      <c r="H10" s="23">
        <v>0.96040476435253896</v>
      </c>
      <c r="I10" s="6">
        <v>0.36426599999999998</v>
      </c>
      <c r="J10" s="23">
        <v>0.95696778412806704</v>
      </c>
      <c r="K10" s="23">
        <v>0.93276040041289598</v>
      </c>
    </row>
    <row r="11" spans="1:13">
      <c r="A11" s="2" t="s">
        <v>8</v>
      </c>
      <c r="B11" s="2">
        <v>0.8</v>
      </c>
      <c r="C11" s="3">
        <f t="shared" si="1"/>
        <v>0.19999999999999996</v>
      </c>
      <c r="D11" s="17">
        <f t="shared" si="2"/>
        <v>0.68</v>
      </c>
      <c r="E11" s="17">
        <f t="shared" si="0"/>
        <v>0.31999999999999995</v>
      </c>
      <c r="F11" s="2">
        <v>0.30740000000000001</v>
      </c>
      <c r="G11" s="23">
        <v>0.97584196985333704</v>
      </c>
      <c r="H11" s="23">
        <v>0.95970880454191698</v>
      </c>
      <c r="I11" s="6">
        <v>0.28487499999999999</v>
      </c>
      <c r="J11" s="23">
        <v>0.96388426311407205</v>
      </c>
      <c r="K11" s="23">
        <v>0.93993683991912602</v>
      </c>
    </row>
    <row r="12" spans="1:13">
      <c r="A12" s="4" t="s">
        <v>9</v>
      </c>
      <c r="B12" s="4">
        <v>0.9</v>
      </c>
      <c r="C12" s="5">
        <f t="shared" si="1"/>
        <v>9.9999999999999978E-2</v>
      </c>
      <c r="D12" s="18">
        <f t="shared" si="2"/>
        <v>0.76500000000000001</v>
      </c>
      <c r="E12" s="18">
        <f t="shared" si="0"/>
        <v>0.23499999999999999</v>
      </c>
      <c r="F12" s="2">
        <v>0.2389</v>
      </c>
      <c r="G12" s="23">
        <v>0.97400276549119802</v>
      </c>
      <c r="H12" s="23">
        <v>0.95581986655517803</v>
      </c>
      <c r="I12" s="6">
        <v>0.212063</v>
      </c>
      <c r="J12" s="23">
        <v>0.96792593204926802</v>
      </c>
      <c r="K12" s="23">
        <v>0.943566563235542</v>
      </c>
    </row>
    <row r="13" spans="1:13">
      <c r="A13" s="28" t="s">
        <v>24</v>
      </c>
      <c r="B13" s="29">
        <v>1</v>
      </c>
      <c r="C13" s="30">
        <f t="shared" si="1"/>
        <v>0</v>
      </c>
      <c r="D13" s="31">
        <f t="shared" si="2"/>
        <v>0.85</v>
      </c>
      <c r="E13" s="31">
        <f t="shared" si="0"/>
        <v>0.15000000000000002</v>
      </c>
      <c r="F13" s="34">
        <v>0.138208</v>
      </c>
      <c r="G13" s="32">
        <v>0.97413370099999996</v>
      </c>
      <c r="H13" s="32">
        <v>0.96671611700711302</v>
      </c>
      <c r="I13" s="34">
        <v>0.138208</v>
      </c>
      <c r="J13" s="32">
        <v>0.97413370131861399</v>
      </c>
      <c r="K13" s="32">
        <v>0.96671611700711302</v>
      </c>
    </row>
    <row r="14" spans="1:13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3">
      <c r="A15" s="22"/>
      <c r="B15" s="22"/>
      <c r="C15" s="22"/>
      <c r="D15" s="22"/>
      <c r="E15" s="22"/>
      <c r="F15" s="17"/>
      <c r="G15" s="22"/>
      <c r="H15" s="22"/>
      <c r="I15" s="22"/>
      <c r="J15" s="22"/>
      <c r="K15" s="22"/>
      <c r="L15" s="22"/>
    </row>
    <row r="16" spans="1:13">
      <c r="A16" s="22"/>
      <c r="B16" s="22"/>
      <c r="C16" s="22"/>
      <c r="D16" s="22"/>
      <c r="E16" s="22"/>
      <c r="F16" s="17"/>
      <c r="G16" s="22"/>
      <c r="H16" s="22"/>
      <c r="I16" s="22"/>
      <c r="J16" s="22"/>
      <c r="K16" s="22"/>
      <c r="L16" s="22"/>
    </row>
    <row r="17" spans="6:12">
      <c r="F17" s="21"/>
    </row>
    <row r="18" spans="6:12">
      <c r="F18" s="21"/>
    </row>
    <row r="19" spans="6:12">
      <c r="F19" s="21"/>
    </row>
    <row r="20" spans="6:12">
      <c r="F20" s="21"/>
    </row>
    <row r="21" spans="6:12">
      <c r="F21" s="21"/>
    </row>
    <row r="22" spans="6:12">
      <c r="F22" s="21"/>
    </row>
    <row r="23" spans="6:12">
      <c r="F23" s="21"/>
    </row>
    <row r="26" spans="6:12">
      <c r="L26" s="21"/>
    </row>
    <row r="27" spans="6:12">
      <c r="L27" s="21"/>
    </row>
    <row r="28" spans="6:12">
      <c r="L28" s="21"/>
    </row>
    <row r="29" spans="6:12">
      <c r="L29" s="21"/>
    </row>
    <row r="30" spans="6:12">
      <c r="L30" s="21"/>
    </row>
    <row r="31" spans="6:12">
      <c r="L31" s="21"/>
    </row>
    <row r="32" spans="6:12">
      <c r="L32" s="21"/>
    </row>
    <row r="33" spans="12:12">
      <c r="L33" s="21"/>
    </row>
    <row r="34" spans="12:12">
      <c r="L34" s="21"/>
    </row>
  </sheetData>
  <mergeCells count="7">
    <mergeCell ref="B1:C2"/>
    <mergeCell ref="D1:E2"/>
    <mergeCell ref="A1:A3"/>
    <mergeCell ref="F2:G2"/>
    <mergeCell ref="F1:H1"/>
    <mergeCell ref="I2:J2"/>
    <mergeCell ref="I1:K1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zoomScale="120" zoomScaleNormal="120" zoomScalePageLayoutView="120" workbookViewId="0">
      <selection activeCell="D1" sqref="D1:E1"/>
    </sheetView>
  </sheetViews>
  <sheetFormatPr baseColWidth="10" defaultColWidth="8.83203125" defaultRowHeight="14" x14ac:dyDescent="0"/>
  <cols>
    <col min="1" max="1" width="15.6640625" customWidth="1"/>
    <col min="2" max="4" width="23.5" customWidth="1"/>
    <col min="5" max="5" width="23.5" style="1" customWidth="1"/>
    <col min="6" max="6" width="11.5" style="1" customWidth="1"/>
    <col min="8" max="8" width="9.5" customWidth="1"/>
    <col min="9" max="11" width="8.83203125" style="21"/>
  </cols>
  <sheetData>
    <row r="1" spans="1:18" s="10" customFormat="1">
      <c r="A1" s="11" t="s">
        <v>0</v>
      </c>
      <c r="B1" s="50" t="s">
        <v>10</v>
      </c>
      <c r="C1" s="51"/>
      <c r="D1" s="50" t="s">
        <v>13</v>
      </c>
      <c r="E1" s="52"/>
      <c r="F1" s="53" t="s">
        <v>17</v>
      </c>
      <c r="G1" s="54"/>
      <c r="H1" s="55"/>
      <c r="I1" s="20"/>
      <c r="J1" s="20"/>
      <c r="K1" s="20"/>
    </row>
    <row r="2" spans="1:18" s="10" customFormat="1">
      <c r="A2" s="12"/>
      <c r="B2" s="13" t="s">
        <v>12</v>
      </c>
      <c r="C2" s="14" t="s">
        <v>11</v>
      </c>
      <c r="D2" s="15" t="s">
        <v>12</v>
      </c>
      <c r="E2" s="19" t="s">
        <v>11</v>
      </c>
      <c r="F2" s="13" t="s">
        <v>14</v>
      </c>
      <c r="G2" s="16" t="s">
        <v>15</v>
      </c>
      <c r="H2" s="14" t="s">
        <v>16</v>
      </c>
      <c r="I2" s="20"/>
      <c r="J2" s="20"/>
      <c r="K2" s="20"/>
    </row>
    <row r="3" spans="1:18">
      <c r="A3" s="8" t="s">
        <v>1</v>
      </c>
      <c r="B3" s="2">
        <v>0.1</v>
      </c>
      <c r="C3" s="3">
        <f>1-B3</f>
        <v>0.9</v>
      </c>
      <c r="D3" s="6">
        <f>(B3*0.85)</f>
        <v>8.5000000000000006E-2</v>
      </c>
      <c r="E3" s="17">
        <f t="shared" ref="E3:E11" si="0">1-(B3*0.85)</f>
        <v>0.91500000000000004</v>
      </c>
      <c r="F3" s="2">
        <v>0.85129999999999995</v>
      </c>
      <c r="G3" s="17">
        <v>0.86609999999999998</v>
      </c>
      <c r="H3" s="3">
        <v>0.58609999999999995</v>
      </c>
      <c r="R3" s="1"/>
    </row>
    <row r="4" spans="1:18">
      <c r="A4" s="8" t="s">
        <v>2</v>
      </c>
      <c r="B4" s="2">
        <v>0.2</v>
      </c>
      <c r="C4" s="3">
        <f t="shared" ref="C4:C11" si="1">1-B4</f>
        <v>0.8</v>
      </c>
      <c r="D4" s="6">
        <f t="shared" ref="D4:D11" si="2">(B4*0.85)</f>
        <v>0.17</v>
      </c>
      <c r="E4" s="17">
        <f t="shared" si="0"/>
        <v>0.83</v>
      </c>
      <c r="F4" s="2">
        <v>0.83509999999999995</v>
      </c>
      <c r="G4" s="17">
        <v>0.80649999999999999</v>
      </c>
      <c r="H4" s="3">
        <v>0.57620000000000005</v>
      </c>
      <c r="R4" s="1"/>
    </row>
    <row r="5" spans="1:18">
      <c r="A5" s="8" t="s">
        <v>3</v>
      </c>
      <c r="B5" s="2">
        <v>0.3</v>
      </c>
      <c r="C5" s="3">
        <f t="shared" si="1"/>
        <v>0.7</v>
      </c>
      <c r="D5" s="6">
        <f t="shared" si="2"/>
        <v>0.255</v>
      </c>
      <c r="E5" s="17">
        <f t="shared" si="0"/>
        <v>0.745</v>
      </c>
      <c r="F5" s="2">
        <v>0.79079999999999995</v>
      </c>
      <c r="G5" s="17">
        <v>0.72270000000000001</v>
      </c>
      <c r="H5" s="3">
        <v>0.70809999999999995</v>
      </c>
      <c r="R5" s="1"/>
    </row>
    <row r="6" spans="1:18">
      <c r="A6" s="8" t="s">
        <v>4</v>
      </c>
      <c r="B6" s="2">
        <v>0.4</v>
      </c>
      <c r="C6" s="3">
        <f t="shared" si="1"/>
        <v>0.6</v>
      </c>
      <c r="D6" s="6">
        <f t="shared" si="2"/>
        <v>0.34</v>
      </c>
      <c r="E6" s="17">
        <f t="shared" si="0"/>
        <v>0.65999999999999992</v>
      </c>
      <c r="F6" s="2">
        <v>0.71050000000000002</v>
      </c>
      <c r="G6" s="17">
        <v>0.66100000000000003</v>
      </c>
      <c r="H6" s="3">
        <v>0.71050000000000002</v>
      </c>
      <c r="R6" s="1"/>
    </row>
    <row r="7" spans="1:18">
      <c r="A7" s="8" t="s">
        <v>5</v>
      </c>
      <c r="B7" s="2">
        <v>0.5</v>
      </c>
      <c r="C7" s="3">
        <f t="shared" si="1"/>
        <v>0.5</v>
      </c>
      <c r="D7" s="6">
        <f t="shared" si="2"/>
        <v>0.42499999999999999</v>
      </c>
      <c r="E7" s="17">
        <f t="shared" si="0"/>
        <v>0.57499999999999996</v>
      </c>
      <c r="F7" s="2">
        <v>0.66069999999999995</v>
      </c>
      <c r="G7" s="17">
        <v>0.55289999999999995</v>
      </c>
      <c r="H7" s="3">
        <v>0.66069999999999995</v>
      </c>
      <c r="R7" s="1"/>
    </row>
    <row r="8" spans="1:18">
      <c r="A8" s="8" t="s">
        <v>6</v>
      </c>
      <c r="B8" s="2">
        <v>0.6</v>
      </c>
      <c r="C8" s="3">
        <f t="shared" si="1"/>
        <v>0.4</v>
      </c>
      <c r="D8" s="6">
        <f t="shared" si="2"/>
        <v>0.51</v>
      </c>
      <c r="E8" s="17">
        <f t="shared" si="0"/>
        <v>0.49</v>
      </c>
      <c r="F8" s="2">
        <v>0.60589999999999999</v>
      </c>
      <c r="G8" s="17">
        <v>0.45319999999999999</v>
      </c>
      <c r="H8" s="3">
        <v>0.60589999999999999</v>
      </c>
      <c r="R8" s="1"/>
    </row>
    <row r="9" spans="1:18">
      <c r="A9" s="8" t="s">
        <v>7</v>
      </c>
      <c r="B9" s="2">
        <v>0.7</v>
      </c>
      <c r="C9" s="3">
        <f t="shared" si="1"/>
        <v>0.30000000000000004</v>
      </c>
      <c r="D9" s="6">
        <f t="shared" si="2"/>
        <v>0.59499999999999997</v>
      </c>
      <c r="E9" s="17">
        <f t="shared" si="0"/>
        <v>0.40500000000000003</v>
      </c>
      <c r="F9" s="2">
        <v>0.43709999999999999</v>
      </c>
      <c r="G9" s="17">
        <v>0.33839999999999998</v>
      </c>
      <c r="H9" s="3">
        <v>0.54059999999999997</v>
      </c>
      <c r="R9" s="1"/>
    </row>
    <row r="10" spans="1:18">
      <c r="A10" s="8" t="s">
        <v>8</v>
      </c>
      <c r="B10" s="2">
        <v>0.8</v>
      </c>
      <c r="C10" s="3">
        <f t="shared" si="1"/>
        <v>0.19999999999999996</v>
      </c>
      <c r="D10" s="6">
        <f t="shared" si="2"/>
        <v>0.68</v>
      </c>
      <c r="E10" s="17">
        <f t="shared" si="0"/>
        <v>0.31999999999999995</v>
      </c>
      <c r="F10" s="2">
        <v>0.36359999999999998</v>
      </c>
      <c r="G10" s="17">
        <v>0.24490000000000001</v>
      </c>
      <c r="H10" s="3">
        <v>0.43780000000000002</v>
      </c>
      <c r="R10" s="1"/>
    </row>
    <row r="11" spans="1:18">
      <c r="A11" s="9" t="s">
        <v>9</v>
      </c>
      <c r="B11" s="4">
        <v>0.9</v>
      </c>
      <c r="C11" s="5">
        <f t="shared" si="1"/>
        <v>9.9999999999999978E-2</v>
      </c>
      <c r="D11" s="7">
        <f t="shared" si="2"/>
        <v>0.76500000000000001</v>
      </c>
      <c r="E11" s="18">
        <f t="shared" si="0"/>
        <v>0.23499999999999999</v>
      </c>
      <c r="F11" s="4">
        <v>0.29709999999999998</v>
      </c>
      <c r="G11" s="18">
        <v>0.12920000000000001</v>
      </c>
      <c r="H11" s="5">
        <v>0.3387</v>
      </c>
      <c r="R11" s="1"/>
    </row>
    <row r="12" spans="1:18">
      <c r="F12"/>
    </row>
    <row r="13" spans="1:18">
      <c r="F13"/>
    </row>
    <row r="14" spans="1:18">
      <c r="F14"/>
    </row>
    <row r="15" spans="1:18">
      <c r="F15"/>
    </row>
  </sheetData>
  <mergeCells count="3">
    <mergeCell ref="B1:C1"/>
    <mergeCell ref="D1:E1"/>
    <mergeCell ref="F1:H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WholeGenome</vt:lpstr>
      <vt:lpstr>Chr18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</dc:creator>
  <cp:lastModifiedBy>Gavin Ha</cp:lastModifiedBy>
  <dcterms:created xsi:type="dcterms:W3CDTF">2011-12-23T01:26:05Z</dcterms:created>
  <dcterms:modified xsi:type="dcterms:W3CDTF">2012-03-13T17:35:38Z</dcterms:modified>
</cp:coreProperties>
</file>