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0" yWindow="0" windowWidth="21840" windowHeight="13740" tabRatio="500"/>
  </bookViews>
  <sheets>
    <sheet name="FisherExactTestResults.xls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7" i="1" l="1"/>
  <c r="C67" i="1"/>
  <c r="B67" i="1"/>
  <c r="F67" i="1"/>
  <c r="D6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2" i="1"/>
  <c r="E67" i="1"/>
</calcChain>
</file>

<file path=xl/sharedStrings.xml><?xml version="1.0" encoding="utf-8"?>
<sst xmlns="http://schemas.openxmlformats.org/spreadsheetml/2006/main" count="90" uniqueCount="81">
  <si>
    <t>odds.ratio</t>
  </si>
  <si>
    <t>TTT</t>
  </si>
  <si>
    <t>TTC</t>
  </si>
  <si>
    <t>ATA</t>
  </si>
  <si>
    <t>ATT</t>
  </si>
  <si>
    <t>TTA</t>
  </si>
  <si>
    <t>TAT</t>
  </si>
  <si>
    <t>CGC</t>
  </si>
  <si>
    <t>TGC</t>
  </si>
  <si>
    <t>TGA</t>
  </si>
  <si>
    <t>AAT</t>
  </si>
  <si>
    <t>TAA</t>
  </si>
  <si>
    <t>CAC</t>
  </si>
  <si>
    <t>TGT</t>
  </si>
  <si>
    <t>TTG</t>
  </si>
  <si>
    <t>AAG</t>
  </si>
  <si>
    <t>AAA</t>
  </si>
  <si>
    <t>GCC</t>
  </si>
  <si>
    <t>TGG</t>
  </si>
  <si>
    <t>ACA</t>
  </si>
  <si>
    <t>ACC</t>
  </si>
  <si>
    <t>TCG</t>
  </si>
  <si>
    <t>TAC</t>
  </si>
  <si>
    <t>GGG</t>
  </si>
  <si>
    <t>ACG</t>
  </si>
  <si>
    <t>CTC</t>
  </si>
  <si>
    <t>CTT</t>
  </si>
  <si>
    <t>CGG</t>
  </si>
  <si>
    <t>CCG</t>
  </si>
  <si>
    <t>CTA</t>
  </si>
  <si>
    <t>AGT</t>
  </si>
  <si>
    <t>AAC</t>
  </si>
  <si>
    <t>GGT</t>
  </si>
  <si>
    <t>CGA</t>
  </si>
  <si>
    <t>GTG</t>
  </si>
  <si>
    <t>ATC</t>
  </si>
  <si>
    <t>GGA</t>
  </si>
  <si>
    <t>AGG</t>
  </si>
  <si>
    <t>TAG</t>
  </si>
  <si>
    <t>AGC</t>
  </si>
  <si>
    <t>GGC</t>
  </si>
  <si>
    <t>CCA</t>
  </si>
  <si>
    <t>GCG</t>
  </si>
  <si>
    <t>GTT</t>
  </si>
  <si>
    <t>CAA</t>
  </si>
  <si>
    <t>ACT</t>
  </si>
  <si>
    <t>TCC</t>
  </si>
  <si>
    <t>TCA</t>
  </si>
  <si>
    <t>CAT</t>
  </si>
  <si>
    <t>GCA</t>
  </si>
  <si>
    <t>GCT</t>
  </si>
  <si>
    <t>CCC</t>
  </si>
  <si>
    <t>GAC</t>
  </si>
  <si>
    <t>ATG</t>
  </si>
  <si>
    <t>CTG</t>
  </si>
  <si>
    <t>TCT</t>
  </si>
  <si>
    <t>AGA</t>
  </si>
  <si>
    <t>CAG</t>
  </si>
  <si>
    <t>CGT</t>
  </si>
  <si>
    <t>GTC</t>
  </si>
  <si>
    <t>CCT</t>
  </si>
  <si>
    <t>GAG</t>
  </si>
  <si>
    <t>GAT</t>
  </si>
  <si>
    <t>GTA</t>
  </si>
  <si>
    <t>GAA</t>
  </si>
  <si>
    <t>TAANNN site</t>
  </si>
  <si>
    <t>total number of HDs</t>
  </si>
  <si>
    <t>HDs w/ positive charge both pos 43 &amp; 46</t>
  </si>
  <si>
    <t>HDs w/ positive charge only pos 43</t>
  </si>
  <si>
    <t>HDs w/ positive charge only pos 46</t>
  </si>
  <si>
    <t>HDs w/ positive charge neither pos 43 &amp; 46</t>
  </si>
  <si>
    <t>expected frequency of coocurrence assuming independence</t>
  </si>
  <si>
    <t>actual frequency coocurrence</t>
  </si>
  <si>
    <t>difference</t>
  </si>
  <si>
    <t>conf.interval.95percent.low</t>
  </si>
  <si>
    <t>conf.interval.95percent.high</t>
  </si>
  <si>
    <t>entire dataset</t>
  </si>
  <si>
    <t>p-value</t>
  </si>
  <si>
    <t>confidence interval 95percent low end</t>
  </si>
  <si>
    <t>confidence interval 95percent high end</t>
  </si>
  <si>
    <t>B-H adjusted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</si>
</sst>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C18" sqref="C18"/>
    </sheetView>
  </sheetViews>
  <sheetFormatPr defaultColWidth="11" defaultRowHeight="15.75" x14ac:dyDescent="0.25"/>
  <cols>
    <col min="1" max="1" width="12.875" customWidth="1"/>
    <col min="2" max="2" width="34.625" customWidth="1"/>
    <col min="3" max="3" width="29.875" customWidth="1"/>
    <col min="4" max="4" width="30.125" customWidth="1"/>
    <col min="5" max="5" width="37.375" customWidth="1"/>
    <col min="6" max="6" width="18.125" customWidth="1"/>
    <col min="7" max="7" width="49.875" customWidth="1"/>
    <col min="8" max="8" width="26" customWidth="1"/>
    <col min="9" max="10" width="10" customWidth="1"/>
    <col min="11" max="11" width="32.625" customWidth="1"/>
    <col min="12" max="12" width="33.875" customWidth="1"/>
  </cols>
  <sheetData>
    <row r="1" spans="1:13" x14ac:dyDescent="0.25">
      <c r="A1" s="1" t="s">
        <v>65</v>
      </c>
      <c r="B1" s="1" t="s">
        <v>67</v>
      </c>
      <c r="C1" s="1" t="s">
        <v>68</v>
      </c>
      <c r="D1" s="1" t="s">
        <v>69</v>
      </c>
      <c r="E1" s="1" t="s">
        <v>70</v>
      </c>
      <c r="F1" s="1" t="s">
        <v>66</v>
      </c>
      <c r="G1" s="1" t="s">
        <v>71</v>
      </c>
      <c r="H1" s="1" t="s">
        <v>72</v>
      </c>
      <c r="I1" s="1" t="s">
        <v>73</v>
      </c>
      <c r="J1" s="1" t="s">
        <v>0</v>
      </c>
      <c r="K1" s="1" t="s">
        <v>78</v>
      </c>
      <c r="L1" s="1" t="s">
        <v>79</v>
      </c>
      <c r="M1" s="1" t="s">
        <v>80</v>
      </c>
    </row>
    <row r="2" spans="1:13" x14ac:dyDescent="0.25">
      <c r="A2" s="1" t="s">
        <v>1</v>
      </c>
      <c r="B2" s="1">
        <v>31</v>
      </c>
      <c r="C2" s="1">
        <v>416</v>
      </c>
      <c r="D2" s="1">
        <v>202</v>
      </c>
      <c r="E2" s="1">
        <v>57</v>
      </c>
      <c r="F2" s="1">
        <v>706</v>
      </c>
      <c r="G2" s="2">
        <v>0.20895561300000001</v>
      </c>
      <c r="H2" s="2">
        <v>4.3909348000000001E-2</v>
      </c>
      <c r="I2" s="2">
        <f>G2-H2</f>
        <v>0.16504626500000003</v>
      </c>
      <c r="J2" s="3">
        <v>2.1245433497895299E-2</v>
      </c>
      <c r="K2" s="3">
        <v>1.27834713001952E-2</v>
      </c>
      <c r="L2" s="3">
        <v>3.4371615368485799E-2</v>
      </c>
      <c r="M2" s="3">
        <v>4.9612699849444703E-86</v>
      </c>
    </row>
    <row r="3" spans="1:13" x14ac:dyDescent="0.25">
      <c r="A3" s="1" t="s">
        <v>2</v>
      </c>
      <c r="B3" s="1">
        <v>78</v>
      </c>
      <c r="C3" s="1">
        <v>130</v>
      </c>
      <c r="D3" s="1">
        <v>572</v>
      </c>
      <c r="E3" s="1">
        <v>24</v>
      </c>
      <c r="F3" s="1">
        <v>804</v>
      </c>
      <c r="G3" s="2">
        <v>0.20915323899999999</v>
      </c>
      <c r="H3" s="2">
        <v>9.7014925000000002E-2</v>
      </c>
      <c r="I3" s="2">
        <f t="shared" ref="I3:I67" si="0">G3-H3</f>
        <v>0.11213831399999999</v>
      </c>
      <c r="J3" s="3">
        <v>2.5381714837522398E-2</v>
      </c>
      <c r="K3" s="3">
        <v>1.4754434082034701E-2</v>
      </c>
      <c r="L3" s="3">
        <v>4.2230758626262799E-2</v>
      </c>
      <c r="M3" s="3">
        <v>3.4351018163165703E-67</v>
      </c>
    </row>
    <row r="4" spans="1:13" x14ac:dyDescent="0.25">
      <c r="A4" s="1" t="s">
        <v>3</v>
      </c>
      <c r="B4" s="1">
        <v>86</v>
      </c>
      <c r="C4" s="1">
        <v>816</v>
      </c>
      <c r="D4" s="1">
        <v>195</v>
      </c>
      <c r="E4" s="1">
        <v>241</v>
      </c>
      <c r="F4" s="1">
        <v>1338</v>
      </c>
      <c r="G4" s="2">
        <v>0.14157958400000001</v>
      </c>
      <c r="H4" s="2">
        <v>6.4275036999999993E-2</v>
      </c>
      <c r="I4" s="2">
        <f t="shared" si="0"/>
        <v>7.7304547000000015E-2</v>
      </c>
      <c r="J4" s="3">
        <v>0.13050126184657801</v>
      </c>
      <c r="K4" s="3">
        <v>9.6141737631997903E-2</v>
      </c>
      <c r="L4" s="3">
        <v>0.176034429955651</v>
      </c>
      <c r="M4" s="3">
        <v>1.0768760865846199E-45</v>
      </c>
    </row>
    <row r="5" spans="1:13" x14ac:dyDescent="0.25">
      <c r="A5" s="1" t="s">
        <v>4</v>
      </c>
      <c r="B5" s="1">
        <v>132</v>
      </c>
      <c r="C5" s="1">
        <v>223</v>
      </c>
      <c r="D5" s="1">
        <v>213</v>
      </c>
      <c r="E5" s="1">
        <v>67</v>
      </c>
      <c r="F5" s="1">
        <v>635</v>
      </c>
      <c r="G5" s="2">
        <v>0.30373860699999999</v>
      </c>
      <c r="H5" s="2">
        <v>0.20787401599999999</v>
      </c>
      <c r="I5" s="2">
        <f t="shared" si="0"/>
        <v>9.5864590999999999E-2</v>
      </c>
      <c r="J5" s="3">
        <v>0.18673199215497299</v>
      </c>
      <c r="K5" s="3">
        <v>0.12917800770318799</v>
      </c>
      <c r="L5" s="3">
        <v>0.267622473595373</v>
      </c>
      <c r="M5" s="3">
        <v>6.3774711969106401E-22</v>
      </c>
    </row>
    <row r="6" spans="1:13" x14ac:dyDescent="0.25">
      <c r="A6" s="1" t="s">
        <v>5</v>
      </c>
      <c r="B6" s="1">
        <v>21</v>
      </c>
      <c r="C6" s="1">
        <v>293</v>
      </c>
      <c r="D6" s="1">
        <v>119</v>
      </c>
      <c r="E6" s="1">
        <v>215</v>
      </c>
      <c r="F6" s="1">
        <v>648</v>
      </c>
      <c r="G6" s="2">
        <v>0.104690596</v>
      </c>
      <c r="H6" s="2">
        <v>3.2407406999999999E-2</v>
      </c>
      <c r="I6" s="2">
        <f t="shared" si="0"/>
        <v>7.2283188999999998E-2</v>
      </c>
      <c r="J6" s="3">
        <v>0.129882547930842</v>
      </c>
      <c r="K6" s="3">
        <v>7.5026426491300896E-2</v>
      </c>
      <c r="L6" s="3">
        <v>0.21582356716034801</v>
      </c>
      <c r="M6" s="3">
        <v>2.31092422042865E-19</v>
      </c>
    </row>
    <row r="7" spans="1:13" x14ac:dyDescent="0.25">
      <c r="A7" s="1" t="s">
        <v>6</v>
      </c>
      <c r="B7" s="1">
        <v>19</v>
      </c>
      <c r="C7" s="1">
        <v>107</v>
      </c>
      <c r="D7" s="1">
        <v>98</v>
      </c>
      <c r="E7" s="1">
        <v>48</v>
      </c>
      <c r="F7" s="1">
        <v>272</v>
      </c>
      <c r="G7" s="2">
        <v>0.199259299</v>
      </c>
      <c r="H7" s="2">
        <v>6.9852941000000002E-2</v>
      </c>
      <c r="I7" s="2">
        <f t="shared" si="0"/>
        <v>0.129406358</v>
      </c>
      <c r="J7" s="3">
        <v>8.7914216743772602E-2</v>
      </c>
      <c r="K7" s="3">
        <v>4.5350697844043102E-2</v>
      </c>
      <c r="L7" s="3">
        <v>0.16368443947811201</v>
      </c>
      <c r="M7" s="3">
        <v>1.0965361217907099E-17</v>
      </c>
    </row>
    <row r="8" spans="1:13" x14ac:dyDescent="0.25">
      <c r="A8" s="1" t="s">
        <v>7</v>
      </c>
      <c r="B8" s="1">
        <v>37</v>
      </c>
      <c r="C8" s="1">
        <v>265</v>
      </c>
      <c r="D8" s="1">
        <v>243</v>
      </c>
      <c r="E8" s="1">
        <v>396</v>
      </c>
      <c r="F8" s="1">
        <v>941</v>
      </c>
      <c r="G8" s="2">
        <v>9.5496120000000004E-2</v>
      </c>
      <c r="H8" s="2">
        <v>3.9319871999999999E-2</v>
      </c>
      <c r="I8" s="2">
        <f t="shared" si="0"/>
        <v>5.6176248000000005E-2</v>
      </c>
      <c r="J8" s="3">
        <v>0.227853874674633</v>
      </c>
      <c r="K8" s="3">
        <v>0.15142585685019599</v>
      </c>
      <c r="L8" s="3">
        <v>0.33560055272337003</v>
      </c>
      <c r="M8" s="3">
        <v>2.7539545175158698E-16</v>
      </c>
    </row>
    <row r="9" spans="1:13" x14ac:dyDescent="0.25">
      <c r="A9" s="1" t="s">
        <v>8</v>
      </c>
      <c r="B9" s="1">
        <v>50</v>
      </c>
      <c r="C9" s="1">
        <v>79</v>
      </c>
      <c r="D9" s="1">
        <v>118</v>
      </c>
      <c r="E9" s="1">
        <v>18</v>
      </c>
      <c r="F9" s="1">
        <v>265</v>
      </c>
      <c r="G9" s="2">
        <v>0.30860804600000002</v>
      </c>
      <c r="H9" s="2">
        <v>0.188679245</v>
      </c>
      <c r="I9" s="2">
        <f t="shared" si="0"/>
        <v>0.11992880100000003</v>
      </c>
      <c r="J9" s="3">
        <v>9.7561374361417402E-2</v>
      </c>
      <c r="K9" s="3">
        <v>4.9596545740970902E-2</v>
      </c>
      <c r="L9" s="3">
        <v>0.18399704720750501</v>
      </c>
      <c r="M9" s="3">
        <v>1.21230005117237E-15</v>
      </c>
    </row>
    <row r="10" spans="1:13" x14ac:dyDescent="0.25">
      <c r="A10" s="1" t="s">
        <v>9</v>
      </c>
      <c r="B10" s="1">
        <v>20</v>
      </c>
      <c r="C10" s="1">
        <v>303</v>
      </c>
      <c r="D10" s="1">
        <v>34</v>
      </c>
      <c r="E10" s="1">
        <v>39</v>
      </c>
      <c r="F10" s="1">
        <v>396</v>
      </c>
      <c r="G10" s="2">
        <v>0.11122589500000001</v>
      </c>
      <c r="H10" s="2">
        <v>5.0505051000000002E-2</v>
      </c>
      <c r="I10" s="2">
        <f t="shared" si="0"/>
        <v>6.0720844000000003E-2</v>
      </c>
      <c r="J10" s="3">
        <v>7.6545951506121798E-2</v>
      </c>
      <c r="K10" s="3">
        <v>3.7650277776448603E-2</v>
      </c>
      <c r="L10" s="3">
        <v>0.15156903415985001</v>
      </c>
      <c r="M10" s="3">
        <v>1.0604465490422699E-14</v>
      </c>
    </row>
    <row r="11" spans="1:13" x14ac:dyDescent="0.25">
      <c r="A11" s="1" t="s">
        <v>10</v>
      </c>
      <c r="B11" s="1">
        <v>12</v>
      </c>
      <c r="C11" s="1">
        <v>365</v>
      </c>
      <c r="D11" s="1">
        <v>45</v>
      </c>
      <c r="E11" s="1">
        <v>141</v>
      </c>
      <c r="F11" s="1">
        <v>563</v>
      </c>
      <c r="G11" s="2">
        <v>6.7795273000000003E-2</v>
      </c>
      <c r="H11" s="2">
        <v>2.1314387000000001E-2</v>
      </c>
      <c r="I11" s="2">
        <f t="shared" si="0"/>
        <v>4.6480885999999999E-2</v>
      </c>
      <c r="J11" s="3">
        <v>0.103497242729626</v>
      </c>
      <c r="K11" s="3">
        <v>4.83545484501424E-2</v>
      </c>
      <c r="L11" s="3">
        <v>0.206012051048856</v>
      </c>
      <c r="M11" s="3">
        <v>4.3889741489583201E-13</v>
      </c>
    </row>
    <row r="12" spans="1:13" x14ac:dyDescent="0.25">
      <c r="A12" s="1" t="s">
        <v>11</v>
      </c>
      <c r="B12" s="1">
        <v>8</v>
      </c>
      <c r="C12" s="1">
        <v>282</v>
      </c>
      <c r="D12" s="1">
        <v>37</v>
      </c>
      <c r="E12" s="1">
        <v>95</v>
      </c>
      <c r="F12" s="1">
        <v>422</v>
      </c>
      <c r="G12" s="2">
        <v>7.3280024999999999E-2</v>
      </c>
      <c r="H12" s="2">
        <v>1.8957346E-2</v>
      </c>
      <c r="I12" s="2">
        <f t="shared" si="0"/>
        <v>5.4322678999999999E-2</v>
      </c>
      <c r="J12" s="3">
        <v>7.3381718312411998E-2</v>
      </c>
      <c r="K12" s="3">
        <v>2.8488628460179102E-2</v>
      </c>
      <c r="L12" s="3">
        <v>0.16719536313564601</v>
      </c>
      <c r="M12" s="3">
        <v>5.4792352905295899E-13</v>
      </c>
    </row>
    <row r="13" spans="1:13" x14ac:dyDescent="0.25">
      <c r="A13" s="1" t="s">
        <v>12</v>
      </c>
      <c r="B13" s="1">
        <v>4</v>
      </c>
      <c r="C13" s="1">
        <v>334</v>
      </c>
      <c r="D13" s="1">
        <v>142</v>
      </c>
      <c r="E13" s="1">
        <v>1151</v>
      </c>
      <c r="F13" s="1">
        <v>1631</v>
      </c>
      <c r="G13" s="2">
        <v>1.8550757000000001E-2</v>
      </c>
      <c r="H13" s="2">
        <v>2.4524830000000001E-3</v>
      </c>
      <c r="I13" s="2">
        <f t="shared" si="0"/>
        <v>1.6098274000000003E-2</v>
      </c>
      <c r="J13" s="3">
        <v>9.7145752506762995E-2</v>
      </c>
      <c r="K13" s="3">
        <v>2.5917945116697198E-2</v>
      </c>
      <c r="L13" s="3">
        <v>0.25722430148140102</v>
      </c>
      <c r="M13" s="3">
        <v>3.7783605713969602E-10</v>
      </c>
    </row>
    <row r="14" spans="1:13" x14ac:dyDescent="0.25">
      <c r="A14" s="1" t="s">
        <v>13</v>
      </c>
      <c r="B14" s="1">
        <v>19</v>
      </c>
      <c r="C14" s="1">
        <v>266</v>
      </c>
      <c r="D14" s="1">
        <v>37</v>
      </c>
      <c r="E14" s="1">
        <v>76</v>
      </c>
      <c r="F14" s="1">
        <v>398</v>
      </c>
      <c r="G14" s="2">
        <v>0.10075503099999999</v>
      </c>
      <c r="H14" s="2">
        <v>4.7738692999999999E-2</v>
      </c>
      <c r="I14" s="2">
        <f t="shared" si="0"/>
        <v>5.3016337999999996E-2</v>
      </c>
      <c r="J14" s="3">
        <v>0.14760291267346201</v>
      </c>
      <c r="K14" s="3">
        <v>7.5506393765646204E-2</v>
      </c>
      <c r="L14" s="3">
        <v>0.28054667869972999</v>
      </c>
      <c r="M14" s="3">
        <v>1.0131980866730799E-9</v>
      </c>
    </row>
    <row r="15" spans="1:13" x14ac:dyDescent="0.25">
      <c r="A15" s="1" t="s">
        <v>14</v>
      </c>
      <c r="B15" s="1">
        <v>9</v>
      </c>
      <c r="C15" s="1">
        <v>345</v>
      </c>
      <c r="D15" s="1">
        <v>91</v>
      </c>
      <c r="E15" s="1">
        <v>590</v>
      </c>
      <c r="F15" s="1">
        <v>1035</v>
      </c>
      <c r="G15" s="2">
        <v>3.3046278999999998E-2</v>
      </c>
      <c r="H15" s="2">
        <v>8.6956519999999999E-3</v>
      </c>
      <c r="I15" s="2">
        <f t="shared" si="0"/>
        <v>2.4350627E-2</v>
      </c>
      <c r="J15" s="3">
        <v>0.169344698641092</v>
      </c>
      <c r="K15" s="3">
        <v>7.4088101022589004E-2</v>
      </c>
      <c r="L15" s="3">
        <v>0.341529482077505</v>
      </c>
      <c r="M15" s="3">
        <v>6.98218281356509E-9</v>
      </c>
    </row>
    <row r="16" spans="1:13" x14ac:dyDescent="0.25">
      <c r="A16" s="1" t="s">
        <v>15</v>
      </c>
      <c r="B16" s="1">
        <v>35</v>
      </c>
      <c r="C16" s="1">
        <v>378</v>
      </c>
      <c r="D16" s="1">
        <v>83</v>
      </c>
      <c r="E16" s="1">
        <v>262</v>
      </c>
      <c r="F16" s="1">
        <v>758</v>
      </c>
      <c r="G16" s="2">
        <v>8.4819097999999996E-2</v>
      </c>
      <c r="H16" s="2">
        <v>4.6174142000000001E-2</v>
      </c>
      <c r="I16" s="2">
        <f t="shared" si="0"/>
        <v>3.8644955999999994E-2</v>
      </c>
      <c r="J16" s="3">
        <v>0.29275962489389801</v>
      </c>
      <c r="K16" s="3">
        <v>0.18534464268418999</v>
      </c>
      <c r="L16" s="3">
        <v>0.45467704074441201</v>
      </c>
      <c r="M16" s="3">
        <v>2.2747104052632399E-8</v>
      </c>
    </row>
    <row r="17" spans="1:13" x14ac:dyDescent="0.25">
      <c r="A17" s="1" t="s">
        <v>16</v>
      </c>
      <c r="B17" s="1">
        <v>31</v>
      </c>
      <c r="C17" s="1">
        <v>517</v>
      </c>
      <c r="D17" s="1">
        <v>67</v>
      </c>
      <c r="E17" s="1">
        <v>319</v>
      </c>
      <c r="F17" s="1">
        <v>934</v>
      </c>
      <c r="G17" s="2">
        <v>6.1562023E-2</v>
      </c>
      <c r="H17" s="2">
        <v>3.3190577999999998E-2</v>
      </c>
      <c r="I17" s="2">
        <f t="shared" si="0"/>
        <v>2.8371445000000002E-2</v>
      </c>
      <c r="J17" s="3">
        <v>0.28588241567511202</v>
      </c>
      <c r="K17" s="3">
        <v>0.17627513904093101</v>
      </c>
      <c r="L17" s="3">
        <v>0.455090182587299</v>
      </c>
      <c r="M17" s="3">
        <v>6.2743851477338997E-8</v>
      </c>
    </row>
    <row r="18" spans="1:13" x14ac:dyDescent="0.25">
      <c r="A18" s="1" t="s">
        <v>17</v>
      </c>
      <c r="B18" s="1">
        <v>3</v>
      </c>
      <c r="C18" s="1">
        <v>38</v>
      </c>
      <c r="D18" s="1">
        <v>58</v>
      </c>
      <c r="E18" s="1">
        <v>44</v>
      </c>
      <c r="F18" s="1">
        <v>143</v>
      </c>
      <c r="G18" s="2">
        <v>0.12230426899999999</v>
      </c>
      <c r="H18" s="2">
        <v>2.0979021E-2</v>
      </c>
      <c r="I18" s="2">
        <f t="shared" si="0"/>
        <v>0.10132524799999999</v>
      </c>
      <c r="J18" s="3">
        <v>6.0951638676661202E-2</v>
      </c>
      <c r="K18" s="3">
        <v>1.13202964697625E-2</v>
      </c>
      <c r="L18" s="3">
        <v>0.211322707694824</v>
      </c>
      <c r="M18" s="3">
        <v>6.4448946294562205E-8</v>
      </c>
    </row>
    <row r="19" spans="1:13" x14ac:dyDescent="0.25">
      <c r="A19" s="1" t="s">
        <v>18</v>
      </c>
      <c r="B19" s="1">
        <v>13</v>
      </c>
      <c r="C19" s="1">
        <v>190</v>
      </c>
      <c r="D19" s="1">
        <v>26</v>
      </c>
      <c r="E19" s="1">
        <v>68</v>
      </c>
      <c r="F19" s="1">
        <v>297</v>
      </c>
      <c r="G19" s="2">
        <v>8.9752745999999994E-2</v>
      </c>
      <c r="H19" s="2">
        <v>4.3771044000000002E-2</v>
      </c>
      <c r="I19" s="2">
        <f t="shared" si="0"/>
        <v>4.5981701999999992E-2</v>
      </c>
      <c r="J19" s="3">
        <v>0.180178562431342</v>
      </c>
      <c r="K19" s="3">
        <v>8.0108398620521895E-2</v>
      </c>
      <c r="L19" s="3">
        <v>0.38746047536954398</v>
      </c>
      <c r="M19" s="3">
        <v>5.4212056878060203E-6</v>
      </c>
    </row>
    <row r="20" spans="1:13" x14ac:dyDescent="0.25">
      <c r="A20" s="1" t="s">
        <v>19</v>
      </c>
      <c r="B20" s="1">
        <v>110</v>
      </c>
      <c r="C20" s="1">
        <v>347</v>
      </c>
      <c r="D20" s="1">
        <v>217</v>
      </c>
      <c r="E20" s="1">
        <v>372</v>
      </c>
      <c r="F20" s="1">
        <v>1046</v>
      </c>
      <c r="G20" s="2">
        <v>0.136584238</v>
      </c>
      <c r="H20" s="2">
        <v>0.10516252399999999</v>
      </c>
      <c r="I20" s="2">
        <f t="shared" si="0"/>
        <v>3.1421714000000003E-2</v>
      </c>
      <c r="J20" s="3">
        <v>0.54374142801947301</v>
      </c>
      <c r="K20" s="3">
        <v>0.40963893583876299</v>
      </c>
      <c r="L20" s="3">
        <v>0.71929172734479396</v>
      </c>
      <c r="M20" s="3">
        <v>3.0405117475954099E-5</v>
      </c>
    </row>
    <row r="21" spans="1:13" x14ac:dyDescent="0.25">
      <c r="A21" s="1" t="s">
        <v>20</v>
      </c>
      <c r="B21" s="1">
        <v>30</v>
      </c>
      <c r="C21" s="1">
        <v>266</v>
      </c>
      <c r="D21" s="1">
        <v>63</v>
      </c>
      <c r="E21" s="1">
        <v>196</v>
      </c>
      <c r="F21" s="1">
        <v>555</v>
      </c>
      <c r="G21" s="2">
        <v>8.9369369000000004E-2</v>
      </c>
      <c r="H21" s="2">
        <v>5.4054053999999997E-2</v>
      </c>
      <c r="I21" s="2">
        <f t="shared" si="0"/>
        <v>3.5315315000000007E-2</v>
      </c>
      <c r="J21" s="3">
        <v>0.351544408184079</v>
      </c>
      <c r="K21" s="3">
        <v>0.21111176922797101</v>
      </c>
      <c r="L21" s="3">
        <v>0.57505101837625405</v>
      </c>
      <c r="M21" s="3">
        <v>3.7965401435613002E-5</v>
      </c>
    </row>
    <row r="22" spans="1:13" x14ac:dyDescent="0.25">
      <c r="A22" s="1" t="s">
        <v>21</v>
      </c>
      <c r="B22" s="1">
        <v>19</v>
      </c>
      <c r="C22" s="1">
        <v>204</v>
      </c>
      <c r="D22" s="1">
        <v>86</v>
      </c>
      <c r="E22" s="1">
        <v>327</v>
      </c>
      <c r="F22" s="1">
        <v>636</v>
      </c>
      <c r="G22" s="2">
        <v>5.7886852000000003E-2</v>
      </c>
      <c r="H22" s="2">
        <v>2.9874214E-2</v>
      </c>
      <c r="I22" s="2">
        <f t="shared" si="0"/>
        <v>2.8012638000000003E-2</v>
      </c>
      <c r="J22" s="3">
        <v>0.35466139433551602</v>
      </c>
      <c r="K22" s="3">
        <v>0.19749615934467701</v>
      </c>
      <c r="L22" s="3">
        <v>0.60930051184026601</v>
      </c>
      <c r="M22" s="3">
        <v>1.4571982983507801E-4</v>
      </c>
    </row>
    <row r="23" spans="1:13" x14ac:dyDescent="0.25">
      <c r="A23" s="1" t="s">
        <v>22</v>
      </c>
      <c r="B23" s="1">
        <v>82</v>
      </c>
      <c r="C23" s="1">
        <v>28</v>
      </c>
      <c r="D23" s="1">
        <v>570</v>
      </c>
      <c r="E23" s="1">
        <v>83</v>
      </c>
      <c r="F23" s="1">
        <v>763</v>
      </c>
      <c r="G23" s="2">
        <v>0.123194468</v>
      </c>
      <c r="H23" s="2">
        <v>0.107470511</v>
      </c>
      <c r="I23" s="2">
        <f t="shared" si="0"/>
        <v>1.5723956999999997E-2</v>
      </c>
      <c r="J23" s="3">
        <v>0.427021721499868</v>
      </c>
      <c r="K23" s="3">
        <v>0.25700927764041898</v>
      </c>
      <c r="L23" s="3">
        <v>0.72328643456431396</v>
      </c>
      <c r="M23" s="3">
        <v>3.2153307612105999E-3</v>
      </c>
    </row>
    <row r="24" spans="1:13" x14ac:dyDescent="0.25">
      <c r="A24" s="1" t="s">
        <v>23</v>
      </c>
      <c r="B24" s="1">
        <v>3</v>
      </c>
      <c r="C24" s="1">
        <v>155</v>
      </c>
      <c r="D24" s="1">
        <v>27</v>
      </c>
      <c r="E24" s="1">
        <v>246</v>
      </c>
      <c r="F24" s="1">
        <v>431</v>
      </c>
      <c r="G24" s="2">
        <v>2.5516659000000001E-2</v>
      </c>
      <c r="H24" s="2">
        <v>6.960557E-3</v>
      </c>
      <c r="I24" s="2">
        <f t="shared" si="0"/>
        <v>1.8556102000000001E-2</v>
      </c>
      <c r="J24" s="3">
        <v>0.17686163476838701</v>
      </c>
      <c r="K24" s="3">
        <v>3.3754337540258E-2</v>
      </c>
      <c r="L24" s="3">
        <v>0.58956290371088504</v>
      </c>
      <c r="M24" s="3">
        <v>3.6178901966733802E-3</v>
      </c>
    </row>
    <row r="25" spans="1:13" x14ac:dyDescent="0.25">
      <c r="A25" s="1" t="s">
        <v>24</v>
      </c>
      <c r="B25" s="1">
        <v>64</v>
      </c>
      <c r="C25" s="1">
        <v>102</v>
      </c>
      <c r="D25" s="1">
        <v>121</v>
      </c>
      <c r="E25" s="1">
        <v>99</v>
      </c>
      <c r="F25" s="1">
        <v>386</v>
      </c>
      <c r="G25" s="2">
        <v>0.20611291600000001</v>
      </c>
      <c r="H25" s="2">
        <v>0.165803109</v>
      </c>
      <c r="I25" s="2">
        <f t="shared" si="0"/>
        <v>4.0309807000000003E-2</v>
      </c>
      <c r="J25" s="3">
        <v>0.51426512673382996</v>
      </c>
      <c r="K25" s="3">
        <v>0.33341751429718303</v>
      </c>
      <c r="L25" s="3">
        <v>0.78951809815251395</v>
      </c>
      <c r="M25" s="3">
        <v>3.8727360422519301E-3</v>
      </c>
    </row>
    <row r="26" spans="1:13" x14ac:dyDescent="0.25">
      <c r="A26" s="1" t="s">
        <v>25</v>
      </c>
      <c r="B26" s="1">
        <v>20</v>
      </c>
      <c r="C26" s="1">
        <v>69</v>
      </c>
      <c r="D26" s="1">
        <v>84</v>
      </c>
      <c r="E26" s="1">
        <v>123</v>
      </c>
      <c r="F26" s="1">
        <v>296</v>
      </c>
      <c r="G26" s="2">
        <v>0.10564280500000001</v>
      </c>
      <c r="H26" s="2">
        <v>6.7567567999999995E-2</v>
      </c>
      <c r="I26" s="2">
        <f t="shared" si="0"/>
        <v>3.8075237000000012E-2</v>
      </c>
      <c r="J26" s="3">
        <v>0.425605254953625</v>
      </c>
      <c r="K26" s="3">
        <v>0.22724154428304799</v>
      </c>
      <c r="L26" s="3">
        <v>0.77162622757733001</v>
      </c>
      <c r="M26" s="3">
        <v>8.5804944286912103E-3</v>
      </c>
    </row>
    <row r="27" spans="1:13" x14ac:dyDescent="0.25">
      <c r="A27" s="1" t="s">
        <v>26</v>
      </c>
      <c r="B27" s="1">
        <v>8</v>
      </c>
      <c r="C27" s="1">
        <v>166</v>
      </c>
      <c r="D27" s="1">
        <v>51</v>
      </c>
      <c r="E27" s="1">
        <v>371</v>
      </c>
      <c r="F27" s="1">
        <v>596</v>
      </c>
      <c r="G27" s="2">
        <v>2.8900724999999999E-2</v>
      </c>
      <c r="H27" s="2">
        <v>1.3422819000000001E-2</v>
      </c>
      <c r="I27" s="2">
        <f t="shared" si="0"/>
        <v>1.5477905999999998E-2</v>
      </c>
      <c r="J27" s="3">
        <v>0.35108095410343598</v>
      </c>
      <c r="K27" s="3">
        <v>0.14070412794277401</v>
      </c>
      <c r="L27" s="3">
        <v>0.76721128124905003</v>
      </c>
      <c r="M27" s="3">
        <v>1.0132615807859501E-2</v>
      </c>
    </row>
    <row r="28" spans="1:13" x14ac:dyDescent="0.25">
      <c r="A28" s="1" t="s">
        <v>27</v>
      </c>
      <c r="B28" s="1">
        <v>8</v>
      </c>
      <c r="C28" s="1">
        <v>117</v>
      </c>
      <c r="D28" s="1">
        <v>32</v>
      </c>
      <c r="E28" s="1">
        <v>155</v>
      </c>
      <c r="F28" s="1">
        <v>312</v>
      </c>
      <c r="G28" s="2">
        <v>5.1364234000000002E-2</v>
      </c>
      <c r="H28" s="2">
        <v>2.5641026000000001E-2</v>
      </c>
      <c r="I28" s="2">
        <f t="shared" si="0"/>
        <v>2.5723208000000001E-2</v>
      </c>
      <c r="J28" s="3">
        <v>0.33221657273557997</v>
      </c>
      <c r="K28" s="3">
        <v>0.127433944922829</v>
      </c>
      <c r="L28" s="3">
        <v>0.77094622652323797</v>
      </c>
      <c r="M28" s="3">
        <v>1.30413850225177E-2</v>
      </c>
    </row>
    <row r="29" spans="1:13" x14ac:dyDescent="0.25">
      <c r="A29" s="1" t="s">
        <v>28</v>
      </c>
      <c r="B29" s="1">
        <v>33</v>
      </c>
      <c r="C29" s="1">
        <v>293</v>
      </c>
      <c r="D29" s="1">
        <v>89</v>
      </c>
      <c r="E29" s="1">
        <v>446</v>
      </c>
      <c r="F29" s="1">
        <v>861</v>
      </c>
      <c r="G29" s="2">
        <v>5.3650173000000002E-2</v>
      </c>
      <c r="H29" s="2">
        <v>3.8327526000000001E-2</v>
      </c>
      <c r="I29" s="2">
        <f t="shared" si="0"/>
        <v>1.5322647000000002E-2</v>
      </c>
      <c r="J29" s="3">
        <v>0.56476095022861905</v>
      </c>
      <c r="K29" s="3">
        <v>0.35685781948593498</v>
      </c>
      <c r="L29" s="3">
        <v>0.87663606780352699</v>
      </c>
      <c r="M29" s="3">
        <v>1.97393520118977E-2</v>
      </c>
    </row>
    <row r="30" spans="1:13" x14ac:dyDescent="0.25">
      <c r="A30" s="1" t="s">
        <v>29</v>
      </c>
      <c r="B30" s="1">
        <v>15</v>
      </c>
      <c r="C30" s="1">
        <v>279</v>
      </c>
      <c r="D30" s="1">
        <v>69</v>
      </c>
      <c r="E30" s="1">
        <v>610</v>
      </c>
      <c r="F30" s="1">
        <v>973</v>
      </c>
      <c r="G30" s="2">
        <v>2.6085606000000001E-2</v>
      </c>
      <c r="H30" s="2">
        <v>1.5416238000000001E-2</v>
      </c>
      <c r="I30" s="2">
        <f t="shared" si="0"/>
        <v>1.0669368E-2</v>
      </c>
      <c r="J30" s="3">
        <v>0.47561612547486998</v>
      </c>
      <c r="K30" s="3">
        <v>0.248126420187915</v>
      </c>
      <c r="L30" s="3">
        <v>0.85804562770700099</v>
      </c>
      <c r="M30" s="3">
        <v>1.97393520118977E-2</v>
      </c>
    </row>
    <row r="31" spans="1:13" x14ac:dyDescent="0.25">
      <c r="A31" s="1" t="s">
        <v>30</v>
      </c>
      <c r="B31" s="1">
        <v>234</v>
      </c>
      <c r="C31" s="1">
        <v>318</v>
      </c>
      <c r="D31" s="1">
        <v>299</v>
      </c>
      <c r="E31" s="1">
        <v>298</v>
      </c>
      <c r="F31" s="1">
        <v>1149</v>
      </c>
      <c r="G31" s="2">
        <v>0.22285697400000001</v>
      </c>
      <c r="H31" s="2">
        <v>0.20365535200000001</v>
      </c>
      <c r="I31" s="2">
        <f t="shared" si="0"/>
        <v>1.9201622000000002E-2</v>
      </c>
      <c r="J31" s="3">
        <v>0.733598387999988</v>
      </c>
      <c r="K31" s="3">
        <v>0.57704872096985504</v>
      </c>
      <c r="L31" s="3">
        <v>0.93206751787890496</v>
      </c>
      <c r="M31" s="3">
        <v>1.97393520118977E-2</v>
      </c>
    </row>
    <row r="32" spans="1:13" x14ac:dyDescent="0.25">
      <c r="A32" s="1" t="s">
        <v>31</v>
      </c>
      <c r="B32" s="1">
        <v>7</v>
      </c>
      <c r="C32" s="1">
        <v>578</v>
      </c>
      <c r="D32" s="1">
        <v>40</v>
      </c>
      <c r="E32" s="1">
        <v>1234</v>
      </c>
      <c r="F32" s="1">
        <v>1859</v>
      </c>
      <c r="G32" s="2">
        <v>7.9560029999999997E-3</v>
      </c>
      <c r="H32" s="2">
        <v>3.765465E-3</v>
      </c>
      <c r="I32" s="2">
        <f t="shared" si="0"/>
        <v>4.1905379999999997E-3</v>
      </c>
      <c r="J32" s="3">
        <v>0.37377561452953201</v>
      </c>
      <c r="K32" s="3">
        <v>0.14041427329018799</v>
      </c>
      <c r="L32" s="3">
        <v>0.85004082362422495</v>
      </c>
      <c r="M32" s="3">
        <v>2.27056100719027E-2</v>
      </c>
    </row>
    <row r="33" spans="1:13" x14ac:dyDescent="0.25">
      <c r="A33" s="1" t="s">
        <v>32</v>
      </c>
      <c r="B33" s="1">
        <v>14</v>
      </c>
      <c r="C33" s="1">
        <v>399</v>
      </c>
      <c r="D33" s="1">
        <v>40</v>
      </c>
      <c r="E33" s="1">
        <v>526</v>
      </c>
      <c r="F33" s="1">
        <v>979</v>
      </c>
      <c r="G33" s="2">
        <v>2.3269037999999999E-2</v>
      </c>
      <c r="H33" s="2">
        <v>1.4300306E-2</v>
      </c>
      <c r="I33" s="2">
        <f t="shared" si="0"/>
        <v>8.9687319999999984E-3</v>
      </c>
      <c r="J33" s="3">
        <v>0.46174705053884302</v>
      </c>
      <c r="K33" s="3">
        <v>0.22874094696359801</v>
      </c>
      <c r="L33" s="3">
        <v>0.88130029027503998</v>
      </c>
      <c r="M33" s="3">
        <v>3.0657191773723402E-2</v>
      </c>
    </row>
    <row r="34" spans="1:13" x14ac:dyDescent="0.25">
      <c r="A34" s="1" t="s">
        <v>33</v>
      </c>
      <c r="B34" s="1">
        <v>31</v>
      </c>
      <c r="C34" s="1">
        <v>433</v>
      </c>
      <c r="D34" s="1">
        <v>63</v>
      </c>
      <c r="E34" s="1">
        <v>534</v>
      </c>
      <c r="F34" s="1">
        <v>1061</v>
      </c>
      <c r="G34" s="2">
        <v>3.8744947000000002E-2</v>
      </c>
      <c r="H34" s="2">
        <v>2.9217719E-2</v>
      </c>
      <c r="I34" s="2">
        <f t="shared" si="0"/>
        <v>9.5272280000000022E-3</v>
      </c>
      <c r="J34" s="3">
        <v>0.607118378563827</v>
      </c>
      <c r="K34" s="3">
        <v>0.37437505244873598</v>
      </c>
      <c r="L34" s="3">
        <v>0.96728395987022198</v>
      </c>
      <c r="M34" s="3">
        <v>5.7112250383210897E-2</v>
      </c>
    </row>
    <row r="35" spans="1:13" x14ac:dyDescent="0.25">
      <c r="A35" s="1" t="s">
        <v>34</v>
      </c>
      <c r="B35" s="1">
        <v>2</v>
      </c>
      <c r="C35" s="1">
        <v>108</v>
      </c>
      <c r="D35" s="1">
        <v>18</v>
      </c>
      <c r="E35" s="1">
        <v>224</v>
      </c>
      <c r="F35" s="1">
        <v>352</v>
      </c>
      <c r="G35" s="2">
        <v>1.7755681999999998E-2</v>
      </c>
      <c r="H35" s="2">
        <v>5.6818179999999999E-3</v>
      </c>
      <c r="I35" s="2">
        <f t="shared" si="0"/>
        <v>1.2073863999999998E-2</v>
      </c>
      <c r="J35" s="3">
        <v>0.23115997769961899</v>
      </c>
      <c r="K35" s="3">
        <v>2.5558170438510799E-2</v>
      </c>
      <c r="L35" s="3">
        <v>0.99364864152795496</v>
      </c>
      <c r="M35" s="3">
        <v>8.3732326174557198E-2</v>
      </c>
    </row>
    <row r="36" spans="1:13" x14ac:dyDescent="0.25">
      <c r="A36" s="1" t="s">
        <v>35</v>
      </c>
      <c r="B36" s="1">
        <v>17</v>
      </c>
      <c r="C36" s="1">
        <v>20</v>
      </c>
      <c r="D36" s="1">
        <v>57</v>
      </c>
      <c r="E36" s="1">
        <v>137</v>
      </c>
      <c r="F36" s="1">
        <v>231</v>
      </c>
      <c r="G36" s="2">
        <v>5.1310882000000002E-2</v>
      </c>
      <c r="H36" s="2">
        <v>7.3593073999999994E-2</v>
      </c>
      <c r="I36" s="2">
        <f t="shared" si="0"/>
        <v>-2.2282191999999992E-2</v>
      </c>
      <c r="J36" s="3">
        <v>2.0361815811277899</v>
      </c>
      <c r="K36" s="3">
        <v>0.92834921964204298</v>
      </c>
      <c r="L36" s="3">
        <v>4.4333782407994198</v>
      </c>
      <c r="M36" s="3">
        <v>0.10183720978414</v>
      </c>
    </row>
    <row r="37" spans="1:13" x14ac:dyDescent="0.25">
      <c r="A37" s="1" t="s">
        <v>36</v>
      </c>
      <c r="B37" s="1">
        <v>8</v>
      </c>
      <c r="C37" s="1">
        <v>181</v>
      </c>
      <c r="D37" s="1">
        <v>23</v>
      </c>
      <c r="E37" s="1">
        <v>230</v>
      </c>
      <c r="F37" s="1">
        <v>442</v>
      </c>
      <c r="G37" s="2">
        <v>2.9990171999999999E-2</v>
      </c>
      <c r="H37" s="2">
        <v>1.8099548E-2</v>
      </c>
      <c r="I37" s="2">
        <f t="shared" si="0"/>
        <v>1.1890623999999999E-2</v>
      </c>
      <c r="J37" s="3">
        <v>0.44275429313008402</v>
      </c>
      <c r="K37" s="3">
        <v>0.167151553237673</v>
      </c>
      <c r="L37" s="3">
        <v>1.05519562108804</v>
      </c>
      <c r="M37" s="3">
        <v>0.105184095731927</v>
      </c>
    </row>
    <row r="38" spans="1:13" x14ac:dyDescent="0.25">
      <c r="A38" s="1" t="s">
        <v>37</v>
      </c>
      <c r="B38" s="1">
        <v>85</v>
      </c>
      <c r="C38" s="1">
        <v>341</v>
      </c>
      <c r="D38" s="1">
        <v>57</v>
      </c>
      <c r="E38" s="1">
        <v>326</v>
      </c>
      <c r="F38" s="1">
        <v>809</v>
      </c>
      <c r="G38" s="2">
        <v>9.2427435000000002E-2</v>
      </c>
      <c r="H38" s="2">
        <v>0.105067985</v>
      </c>
      <c r="I38" s="2">
        <f t="shared" si="0"/>
        <v>-1.264055E-2</v>
      </c>
      <c r="J38" s="3">
        <v>1.4250009675020201</v>
      </c>
      <c r="K38" s="3">
        <v>0.97161196425713103</v>
      </c>
      <c r="L38" s="3">
        <v>2.1014444391246601</v>
      </c>
      <c r="M38" s="3">
        <v>0.11111905876844</v>
      </c>
    </row>
    <row r="39" spans="1:13" x14ac:dyDescent="0.25">
      <c r="A39" s="1" t="s">
        <v>38</v>
      </c>
      <c r="B39" s="1">
        <v>11</v>
      </c>
      <c r="C39" s="1">
        <v>386</v>
      </c>
      <c r="D39" s="1">
        <v>12</v>
      </c>
      <c r="E39" s="1">
        <v>183</v>
      </c>
      <c r="F39" s="1">
        <v>592</v>
      </c>
      <c r="G39" s="2">
        <v>2.6054030999999998E-2</v>
      </c>
      <c r="H39" s="2">
        <v>1.8581080999999999E-2</v>
      </c>
      <c r="I39" s="2">
        <f t="shared" si="0"/>
        <v>7.472949999999999E-3</v>
      </c>
      <c r="J39" s="3">
        <v>0.43525102670475402</v>
      </c>
      <c r="K39" s="3">
        <v>0.170453296842103</v>
      </c>
      <c r="L39" s="3">
        <v>1.1001679177594501</v>
      </c>
      <c r="M39" s="3">
        <v>0.113657770789104</v>
      </c>
    </row>
    <row r="40" spans="1:13" x14ac:dyDescent="0.25">
      <c r="A40" s="1" t="s">
        <v>39</v>
      </c>
      <c r="B40" s="1">
        <v>56</v>
      </c>
      <c r="C40" s="1">
        <v>260</v>
      </c>
      <c r="D40" s="1">
        <v>92</v>
      </c>
      <c r="E40" s="1">
        <v>303</v>
      </c>
      <c r="F40" s="1">
        <v>711</v>
      </c>
      <c r="G40" s="2">
        <v>9.2514454999999995E-2</v>
      </c>
      <c r="H40" s="2">
        <v>7.8762307000000004E-2</v>
      </c>
      <c r="I40" s="2">
        <f t="shared" si="0"/>
        <v>1.3752147999999992E-2</v>
      </c>
      <c r="J40" s="3">
        <v>0.70970751783879904</v>
      </c>
      <c r="K40" s="3">
        <v>0.47956745313414001</v>
      </c>
      <c r="L40" s="3">
        <v>1.0437475001765899</v>
      </c>
      <c r="M40" s="3">
        <v>0.12702345339544099</v>
      </c>
    </row>
    <row r="41" spans="1:13" x14ac:dyDescent="0.25">
      <c r="A41" s="1" t="s">
        <v>40</v>
      </c>
      <c r="B41" s="1">
        <v>2</v>
      </c>
      <c r="C41" s="1">
        <v>54</v>
      </c>
      <c r="D41" s="1">
        <v>17</v>
      </c>
      <c r="E41" s="1">
        <v>127</v>
      </c>
      <c r="F41" s="1">
        <v>200</v>
      </c>
      <c r="G41" s="2">
        <v>2.6599999999999999E-2</v>
      </c>
      <c r="H41" s="2">
        <v>0.01</v>
      </c>
      <c r="I41" s="2">
        <f t="shared" si="0"/>
        <v>1.6599999999999997E-2</v>
      </c>
      <c r="J41" s="3">
        <v>0.278036319253058</v>
      </c>
      <c r="K41" s="3">
        <v>3.01438290955915E-2</v>
      </c>
      <c r="L41" s="3">
        <v>1.23695720213404</v>
      </c>
      <c r="M41" s="3">
        <v>0.168805966032471</v>
      </c>
    </row>
    <row r="42" spans="1:13" x14ac:dyDescent="0.25">
      <c r="A42" s="1" t="s">
        <v>41</v>
      </c>
      <c r="B42" s="1">
        <v>10</v>
      </c>
      <c r="C42" s="1">
        <v>257</v>
      </c>
      <c r="D42" s="1">
        <v>36</v>
      </c>
      <c r="E42" s="1">
        <v>532</v>
      </c>
      <c r="F42" s="1">
        <v>835</v>
      </c>
      <c r="G42" s="2">
        <v>1.7615546999999999E-2</v>
      </c>
      <c r="H42" s="2">
        <v>1.1976048E-2</v>
      </c>
      <c r="I42" s="2">
        <f t="shared" si="0"/>
        <v>5.6394989999999992E-3</v>
      </c>
      <c r="J42" s="3">
        <v>0.57535510915207999</v>
      </c>
      <c r="K42" s="3">
        <v>0.25059971990813301</v>
      </c>
      <c r="L42" s="3">
        <v>1.2067767832621099</v>
      </c>
      <c r="M42" s="3">
        <v>0.22559078156791401</v>
      </c>
    </row>
    <row r="43" spans="1:13" x14ac:dyDescent="0.25">
      <c r="A43" s="1" t="s">
        <v>42</v>
      </c>
      <c r="B43" s="1">
        <v>2</v>
      </c>
      <c r="C43" s="1">
        <v>93</v>
      </c>
      <c r="D43" s="1">
        <v>13</v>
      </c>
      <c r="E43" s="1">
        <v>200</v>
      </c>
      <c r="F43" s="1">
        <v>308</v>
      </c>
      <c r="G43" s="2">
        <v>1.5021504E-2</v>
      </c>
      <c r="H43" s="2">
        <v>6.4935059999999996E-3</v>
      </c>
      <c r="I43" s="2">
        <f t="shared" si="0"/>
        <v>8.5279980000000002E-3</v>
      </c>
      <c r="J43" s="3">
        <v>0.33178688453937399</v>
      </c>
      <c r="K43" s="3">
        <v>3.5636018319748802E-2</v>
      </c>
      <c r="L43" s="3">
        <v>1.51139257020386</v>
      </c>
      <c r="M43" s="3">
        <v>0.24519243331035201</v>
      </c>
    </row>
    <row r="44" spans="1:13" x14ac:dyDescent="0.25">
      <c r="A44" s="1" t="s">
        <v>43</v>
      </c>
      <c r="B44" s="1">
        <v>30</v>
      </c>
      <c r="C44" s="1">
        <v>172</v>
      </c>
      <c r="D44" s="1">
        <v>120</v>
      </c>
      <c r="E44" s="1">
        <v>497</v>
      </c>
      <c r="F44" s="1">
        <v>819</v>
      </c>
      <c r="G44" s="2">
        <v>4.5172573000000001E-2</v>
      </c>
      <c r="H44" s="2">
        <v>3.6630036999999997E-2</v>
      </c>
      <c r="I44" s="2">
        <f t="shared" si="0"/>
        <v>8.5425360000000033E-3</v>
      </c>
      <c r="J44" s="3">
        <v>0.72265559827801895</v>
      </c>
      <c r="K44" s="3">
        <v>0.45043250003540303</v>
      </c>
      <c r="L44" s="3">
        <v>1.13197391100557</v>
      </c>
      <c r="M44" s="3">
        <v>0.25712066453864302</v>
      </c>
    </row>
    <row r="45" spans="1:13" x14ac:dyDescent="0.25">
      <c r="A45" s="1" t="s">
        <v>44</v>
      </c>
      <c r="B45" s="1">
        <v>1</v>
      </c>
      <c r="C45" s="1">
        <v>422</v>
      </c>
      <c r="D45" s="1">
        <v>13</v>
      </c>
      <c r="E45" s="1">
        <v>1271</v>
      </c>
      <c r="F45" s="1">
        <v>1707</v>
      </c>
      <c r="G45" s="2">
        <v>2.0323630000000001E-3</v>
      </c>
      <c r="H45" s="2">
        <v>5.8582299999999996E-4</v>
      </c>
      <c r="I45" s="2">
        <f t="shared" si="0"/>
        <v>1.4465400000000001E-3</v>
      </c>
      <c r="J45" s="3">
        <v>0.23180496243151399</v>
      </c>
      <c r="K45" s="3">
        <v>5.4426332057004503E-3</v>
      </c>
      <c r="L45" s="3">
        <v>1.55199414391783</v>
      </c>
      <c r="M45" s="3">
        <v>0.30567030044682703</v>
      </c>
    </row>
    <row r="46" spans="1:13" x14ac:dyDescent="0.25">
      <c r="A46" s="1" t="s">
        <v>45</v>
      </c>
      <c r="B46" s="1">
        <v>56</v>
      </c>
      <c r="C46" s="1">
        <v>135</v>
      </c>
      <c r="D46" s="1">
        <v>74</v>
      </c>
      <c r="E46" s="1">
        <v>138</v>
      </c>
      <c r="F46" s="1">
        <v>403</v>
      </c>
      <c r="G46" s="2">
        <v>0.152885616</v>
      </c>
      <c r="H46" s="2">
        <v>0.13895781600000001</v>
      </c>
      <c r="I46" s="2">
        <f t="shared" si="0"/>
        <v>1.392779999999999E-2</v>
      </c>
      <c r="J46" s="3">
        <v>0.77407172895737997</v>
      </c>
      <c r="K46" s="3">
        <v>0.49639370875344302</v>
      </c>
      <c r="L46" s="3">
        <v>1.20298397988628</v>
      </c>
      <c r="M46" s="3">
        <v>0.34428668191760797</v>
      </c>
    </row>
    <row r="47" spans="1:13" x14ac:dyDescent="0.25">
      <c r="A47" s="1" t="s">
        <v>46</v>
      </c>
      <c r="B47" s="1">
        <v>4</v>
      </c>
      <c r="C47" s="1">
        <v>65</v>
      </c>
      <c r="D47" s="1">
        <v>31</v>
      </c>
      <c r="E47" s="1">
        <v>262</v>
      </c>
      <c r="F47" s="1">
        <v>362</v>
      </c>
      <c r="G47" s="2">
        <v>1.8428924999999999E-2</v>
      </c>
      <c r="H47" s="2">
        <v>1.1049724E-2</v>
      </c>
      <c r="I47" s="2">
        <f t="shared" si="0"/>
        <v>7.3792009999999984E-3</v>
      </c>
      <c r="J47" s="3">
        <v>0.52086426799090901</v>
      </c>
      <c r="K47" s="3">
        <v>0.129028303755197</v>
      </c>
      <c r="L47" s="3">
        <v>1.5498629384691101</v>
      </c>
      <c r="M47" s="3">
        <v>0.37018492902306999</v>
      </c>
    </row>
    <row r="48" spans="1:13" x14ac:dyDescent="0.25">
      <c r="A48" s="1" t="s">
        <v>47</v>
      </c>
      <c r="B48" s="1">
        <v>10</v>
      </c>
      <c r="C48" s="1">
        <v>166</v>
      </c>
      <c r="D48" s="1">
        <v>34</v>
      </c>
      <c r="E48" s="1">
        <v>362</v>
      </c>
      <c r="F48" s="1">
        <v>572</v>
      </c>
      <c r="G48" s="2">
        <v>2.3668639000000002E-2</v>
      </c>
      <c r="H48" s="2">
        <v>1.7482517E-2</v>
      </c>
      <c r="I48" s="2">
        <f t="shared" si="0"/>
        <v>6.1861220000000022E-3</v>
      </c>
      <c r="J48" s="3">
        <v>0.64184910111050497</v>
      </c>
      <c r="K48" s="3">
        <v>0.27604776305880002</v>
      </c>
      <c r="L48" s="3">
        <v>1.36807683679777</v>
      </c>
      <c r="M48" s="3">
        <v>0.41239478128941098</v>
      </c>
    </row>
    <row r="49" spans="1:13" x14ac:dyDescent="0.25">
      <c r="A49" s="1" t="s">
        <v>48</v>
      </c>
      <c r="B49" s="1">
        <v>23</v>
      </c>
      <c r="C49" s="1">
        <v>770</v>
      </c>
      <c r="D49" s="1">
        <v>79</v>
      </c>
      <c r="E49" s="1">
        <v>2036</v>
      </c>
      <c r="F49" s="1">
        <v>2908</v>
      </c>
      <c r="G49" s="2">
        <v>9.5649910000000001E-3</v>
      </c>
      <c r="H49" s="2">
        <v>7.9092160000000002E-3</v>
      </c>
      <c r="I49" s="2">
        <f t="shared" si="0"/>
        <v>1.655775E-3</v>
      </c>
      <c r="J49" s="3">
        <v>0.76989954595382204</v>
      </c>
      <c r="K49" s="3">
        <v>0.458165938890714</v>
      </c>
      <c r="L49" s="3">
        <v>1.2487180159086699</v>
      </c>
      <c r="M49" s="3">
        <v>0.41239478128941098</v>
      </c>
    </row>
    <row r="50" spans="1:13" x14ac:dyDescent="0.25">
      <c r="A50" s="1" t="s">
        <v>49</v>
      </c>
      <c r="B50" s="1">
        <v>0</v>
      </c>
      <c r="C50" s="1">
        <v>66</v>
      </c>
      <c r="D50" s="1">
        <v>4</v>
      </c>
      <c r="E50" s="1">
        <v>158</v>
      </c>
      <c r="F50" s="1">
        <v>228</v>
      </c>
      <c r="G50" s="2">
        <v>5.0784860000000001E-3</v>
      </c>
      <c r="H50" s="2">
        <v>0</v>
      </c>
      <c r="I50" s="2">
        <f t="shared" si="0"/>
        <v>5.0784860000000001E-3</v>
      </c>
      <c r="J50" s="3">
        <v>0</v>
      </c>
      <c r="K50" s="3">
        <v>0</v>
      </c>
      <c r="L50" s="3">
        <v>3.7213063289405199</v>
      </c>
      <c r="M50" s="3">
        <v>0.42527993611000803</v>
      </c>
    </row>
    <row r="51" spans="1:13" x14ac:dyDescent="0.25">
      <c r="A51" s="1" t="s">
        <v>50</v>
      </c>
      <c r="B51" s="1">
        <v>8</v>
      </c>
      <c r="C51" s="1">
        <v>101</v>
      </c>
      <c r="D51" s="1">
        <v>25</v>
      </c>
      <c r="E51" s="1">
        <v>201</v>
      </c>
      <c r="F51" s="1">
        <v>335</v>
      </c>
      <c r="G51" s="2">
        <v>3.2051681999999998E-2</v>
      </c>
      <c r="H51" s="2">
        <v>2.3880597E-2</v>
      </c>
      <c r="I51" s="2">
        <f t="shared" si="0"/>
        <v>8.1710849999999981E-3</v>
      </c>
      <c r="J51" s="3">
        <v>0.63763195272924</v>
      </c>
      <c r="K51" s="3">
        <v>0.239740325034283</v>
      </c>
      <c r="L51" s="3">
        <v>1.5239132689494299</v>
      </c>
      <c r="M51" s="3">
        <v>0.42527993611000803</v>
      </c>
    </row>
    <row r="52" spans="1:13" x14ac:dyDescent="0.25">
      <c r="A52" s="1" t="s">
        <v>51</v>
      </c>
      <c r="B52" s="1">
        <v>34</v>
      </c>
      <c r="C52" s="1">
        <v>424</v>
      </c>
      <c r="D52" s="1">
        <v>88</v>
      </c>
      <c r="E52" s="1">
        <v>885</v>
      </c>
      <c r="F52" s="1">
        <v>1431</v>
      </c>
      <c r="G52" s="2">
        <v>2.7286386999999999E-2</v>
      </c>
      <c r="H52" s="2">
        <v>2.3759609000000001E-2</v>
      </c>
      <c r="I52" s="2">
        <f t="shared" si="0"/>
        <v>3.5267779999999978E-3</v>
      </c>
      <c r="J52" s="3">
        <v>0.80653060646302599</v>
      </c>
      <c r="K52" s="3">
        <v>0.51727703284773696</v>
      </c>
      <c r="L52" s="3">
        <v>1.2338527497593199</v>
      </c>
      <c r="M52" s="3">
        <v>0.45314081172637499</v>
      </c>
    </row>
    <row r="53" spans="1:13" x14ac:dyDescent="0.25">
      <c r="A53" s="1" t="s">
        <v>52</v>
      </c>
      <c r="B53" s="1">
        <v>0</v>
      </c>
      <c r="C53" s="1">
        <v>20</v>
      </c>
      <c r="D53" s="1">
        <v>15</v>
      </c>
      <c r="E53" s="1">
        <v>165</v>
      </c>
      <c r="F53" s="1">
        <v>200</v>
      </c>
      <c r="G53" s="2">
        <v>7.4999999999999997E-3</v>
      </c>
      <c r="H53" s="2">
        <v>0</v>
      </c>
      <c r="I53" s="2">
        <f t="shared" si="0"/>
        <v>7.4999999999999997E-3</v>
      </c>
      <c r="J53" s="3">
        <v>0</v>
      </c>
      <c r="K53" s="3">
        <v>0</v>
      </c>
      <c r="L53" s="3">
        <v>2.5235244224599001</v>
      </c>
      <c r="M53" s="3">
        <v>0.45715069606790498</v>
      </c>
    </row>
    <row r="54" spans="1:13" x14ac:dyDescent="0.25">
      <c r="A54" s="1" t="s">
        <v>53</v>
      </c>
      <c r="B54" s="1">
        <v>42</v>
      </c>
      <c r="C54" s="1">
        <v>282</v>
      </c>
      <c r="D54" s="1">
        <v>50</v>
      </c>
      <c r="E54" s="1">
        <v>276</v>
      </c>
      <c r="F54" s="1">
        <v>650</v>
      </c>
      <c r="G54" s="2">
        <v>7.0551479E-2</v>
      </c>
      <c r="H54" s="2">
        <v>6.4615384999999997E-2</v>
      </c>
      <c r="I54" s="2">
        <f t="shared" si="0"/>
        <v>5.9360940000000029E-3</v>
      </c>
      <c r="J54" s="3">
        <v>0.82237736865720501</v>
      </c>
      <c r="K54" s="3">
        <v>0.51416321300912005</v>
      </c>
      <c r="L54" s="3">
        <v>1.3103331232528901</v>
      </c>
      <c r="M54" s="3">
        <v>0.519322576083314</v>
      </c>
    </row>
    <row r="55" spans="1:13" x14ac:dyDescent="0.25">
      <c r="A55" s="1" t="s">
        <v>54</v>
      </c>
      <c r="B55" s="1">
        <v>16</v>
      </c>
      <c r="C55" s="1">
        <v>70</v>
      </c>
      <c r="D55" s="1">
        <v>18</v>
      </c>
      <c r="E55" s="1">
        <v>55</v>
      </c>
      <c r="F55" s="1">
        <v>159</v>
      </c>
      <c r="G55" s="2">
        <v>0.11565998199999999</v>
      </c>
      <c r="H55" s="2">
        <v>0.100628931</v>
      </c>
      <c r="I55" s="2">
        <f t="shared" si="0"/>
        <v>1.503105099999999E-2</v>
      </c>
      <c r="J55" s="3">
        <v>0.70001658004197898</v>
      </c>
      <c r="K55" s="3">
        <v>0.30307409158700499</v>
      </c>
      <c r="L55" s="3">
        <v>1.6032486125023999</v>
      </c>
      <c r="M55" s="3">
        <v>0.519322576083314</v>
      </c>
    </row>
    <row r="56" spans="1:13" x14ac:dyDescent="0.25">
      <c r="A56" s="1" t="s">
        <v>55</v>
      </c>
      <c r="B56" s="1">
        <v>1</v>
      </c>
      <c r="C56" s="1">
        <v>88</v>
      </c>
      <c r="D56" s="1">
        <v>14</v>
      </c>
      <c r="E56" s="1">
        <v>428</v>
      </c>
      <c r="F56" s="1">
        <v>531</v>
      </c>
      <c r="G56" s="2">
        <v>4.7346970000000004E-3</v>
      </c>
      <c r="H56" s="2">
        <v>1.8832390000000001E-3</v>
      </c>
      <c r="I56" s="2">
        <f t="shared" si="0"/>
        <v>2.8514580000000003E-3</v>
      </c>
      <c r="J56" s="3">
        <v>0.34788790096906902</v>
      </c>
      <c r="K56" s="3">
        <v>8.12847393672614E-3</v>
      </c>
      <c r="L56" s="3">
        <v>2.3437576091827301</v>
      </c>
      <c r="M56" s="3">
        <v>0.55670092387748304</v>
      </c>
    </row>
    <row r="57" spans="1:13" x14ac:dyDescent="0.25">
      <c r="A57" s="1" t="s">
        <v>56</v>
      </c>
      <c r="B57" s="1">
        <v>99</v>
      </c>
      <c r="C57" s="1">
        <v>270</v>
      </c>
      <c r="D57" s="1">
        <v>135</v>
      </c>
      <c r="E57" s="1">
        <v>413</v>
      </c>
      <c r="F57" s="1">
        <v>917</v>
      </c>
      <c r="G57" s="2">
        <v>0.102684183</v>
      </c>
      <c r="H57" s="2">
        <v>0.107960742</v>
      </c>
      <c r="I57" s="2">
        <f t="shared" si="0"/>
        <v>-5.2765590000000001E-3</v>
      </c>
      <c r="J57" s="3">
        <v>1.1215844924135401</v>
      </c>
      <c r="K57" s="3">
        <v>0.81951581140280905</v>
      </c>
      <c r="L57" s="3">
        <v>1.53218595719307</v>
      </c>
      <c r="M57" s="3">
        <v>0.55670092387748304</v>
      </c>
    </row>
    <row r="58" spans="1:13" x14ac:dyDescent="0.25">
      <c r="A58" s="1" t="s">
        <v>57</v>
      </c>
      <c r="B58" s="1">
        <v>18</v>
      </c>
      <c r="C58" s="1">
        <v>205</v>
      </c>
      <c r="D58" s="1">
        <v>58</v>
      </c>
      <c r="E58" s="1">
        <v>528</v>
      </c>
      <c r="F58" s="1">
        <v>809</v>
      </c>
      <c r="G58" s="2">
        <v>2.5895327999999999E-2</v>
      </c>
      <c r="H58" s="2">
        <v>2.2249690999999999E-2</v>
      </c>
      <c r="I58" s="2">
        <f t="shared" si="0"/>
        <v>3.6456370000000002E-3</v>
      </c>
      <c r="J58" s="3">
        <v>0.79956090364180299</v>
      </c>
      <c r="K58" s="3">
        <v>0.43240856574286202</v>
      </c>
      <c r="L58" s="3">
        <v>1.4164149254495599</v>
      </c>
      <c r="M58" s="3">
        <v>0.562202805769214</v>
      </c>
    </row>
    <row r="59" spans="1:13" x14ac:dyDescent="0.25">
      <c r="A59" s="1" t="s">
        <v>58</v>
      </c>
      <c r="B59" s="1">
        <v>13</v>
      </c>
      <c r="C59" s="1">
        <v>277</v>
      </c>
      <c r="D59" s="1">
        <v>13</v>
      </c>
      <c r="E59" s="1">
        <v>365</v>
      </c>
      <c r="F59" s="1">
        <v>668</v>
      </c>
      <c r="G59" s="2">
        <v>1.6897342999999999E-2</v>
      </c>
      <c r="H59" s="2">
        <v>1.9461078E-2</v>
      </c>
      <c r="I59" s="2">
        <f t="shared" si="0"/>
        <v>-2.563735000000001E-3</v>
      </c>
      <c r="J59" s="3">
        <v>1.31712594805653</v>
      </c>
      <c r="K59" s="3">
        <v>0.55286887533490203</v>
      </c>
      <c r="L59" s="3">
        <v>3.1382402316076101</v>
      </c>
      <c r="M59" s="3">
        <v>0.60400720773781102</v>
      </c>
    </row>
    <row r="60" spans="1:13" x14ac:dyDescent="0.25">
      <c r="A60" s="1" t="s">
        <v>59</v>
      </c>
      <c r="B60" s="1">
        <v>8</v>
      </c>
      <c r="C60" s="1">
        <v>51</v>
      </c>
      <c r="D60" s="1">
        <v>41</v>
      </c>
      <c r="E60" s="1">
        <v>187</v>
      </c>
      <c r="F60" s="1">
        <v>287</v>
      </c>
      <c r="G60" s="2">
        <v>3.5098155999999998E-2</v>
      </c>
      <c r="H60" s="2">
        <v>2.7874564000000001E-2</v>
      </c>
      <c r="I60" s="2">
        <f t="shared" si="0"/>
        <v>7.2235919999999974E-3</v>
      </c>
      <c r="J60" s="3">
        <v>0.71621244346090895</v>
      </c>
      <c r="K60" s="3">
        <v>0.27262941517282602</v>
      </c>
      <c r="L60" s="3">
        <v>1.6763307065055399</v>
      </c>
      <c r="M60" s="3">
        <v>0.60790979101732701</v>
      </c>
    </row>
    <row r="61" spans="1:13" x14ac:dyDescent="0.25">
      <c r="A61" s="1" t="s">
        <v>60</v>
      </c>
      <c r="B61" s="1">
        <v>5</v>
      </c>
      <c r="C61" s="1">
        <v>188</v>
      </c>
      <c r="D61" s="1">
        <v>14</v>
      </c>
      <c r="E61" s="1">
        <v>374</v>
      </c>
      <c r="F61" s="1">
        <v>581</v>
      </c>
      <c r="G61" s="2">
        <v>1.0863222000000001E-2</v>
      </c>
      <c r="H61" s="2">
        <v>8.6058520000000006E-3</v>
      </c>
      <c r="I61" s="2">
        <f t="shared" si="0"/>
        <v>2.2573699999999999E-3</v>
      </c>
      <c r="J61" s="3">
        <v>0.71088011464498302</v>
      </c>
      <c r="K61" s="3">
        <v>0.19736897645638199</v>
      </c>
      <c r="L61" s="3">
        <v>2.12846478494283</v>
      </c>
      <c r="M61" s="3">
        <v>0.66736200371872101</v>
      </c>
    </row>
    <row r="62" spans="1:13" x14ac:dyDescent="0.25">
      <c r="A62" s="1" t="s">
        <v>61</v>
      </c>
      <c r="B62" s="1">
        <v>7</v>
      </c>
      <c r="C62" s="1">
        <v>141</v>
      </c>
      <c r="D62" s="1">
        <v>17</v>
      </c>
      <c r="E62" s="1">
        <v>265</v>
      </c>
      <c r="F62" s="1">
        <v>430</v>
      </c>
      <c r="G62" s="2">
        <v>1.9210384E-2</v>
      </c>
      <c r="H62" s="2">
        <v>1.627907E-2</v>
      </c>
      <c r="I62" s="2">
        <f t="shared" si="0"/>
        <v>2.9313140000000008E-3</v>
      </c>
      <c r="J62" s="3">
        <v>0.77432382807949396</v>
      </c>
      <c r="K62" s="3">
        <v>0.26498999483135199</v>
      </c>
      <c r="L62" s="3">
        <v>2.0220710153628101</v>
      </c>
      <c r="M62" s="3">
        <v>0.69567247095364504</v>
      </c>
    </row>
    <row r="63" spans="1:13" x14ac:dyDescent="0.25">
      <c r="A63" s="1" t="s">
        <v>62</v>
      </c>
      <c r="B63" s="1">
        <v>2</v>
      </c>
      <c r="C63" s="1">
        <v>56</v>
      </c>
      <c r="D63" s="1">
        <v>14</v>
      </c>
      <c r="E63" s="1">
        <v>260</v>
      </c>
      <c r="F63" s="1">
        <v>332</v>
      </c>
      <c r="G63" s="2">
        <v>8.4192190000000004E-3</v>
      </c>
      <c r="H63" s="2">
        <v>6.0240959999999996E-3</v>
      </c>
      <c r="I63" s="2">
        <f t="shared" si="0"/>
        <v>2.3951230000000007E-3</v>
      </c>
      <c r="J63" s="3">
        <v>0.66399548312017997</v>
      </c>
      <c r="K63" s="3">
        <v>7.1294369740471902E-2</v>
      </c>
      <c r="L63" s="3">
        <v>3.0196279343238799</v>
      </c>
      <c r="M63" s="3">
        <v>0.77168158256794706</v>
      </c>
    </row>
    <row r="64" spans="1:13" x14ac:dyDescent="0.25">
      <c r="A64" s="1" t="s">
        <v>63</v>
      </c>
      <c r="B64" s="1">
        <v>17</v>
      </c>
      <c r="C64" s="1">
        <v>169</v>
      </c>
      <c r="D64" s="1">
        <v>70</v>
      </c>
      <c r="E64" s="1">
        <v>614</v>
      </c>
      <c r="F64" s="1">
        <v>870</v>
      </c>
      <c r="G64" s="2">
        <v>2.1379309999999999E-2</v>
      </c>
      <c r="H64" s="2">
        <v>1.9540229999999999E-2</v>
      </c>
      <c r="I64" s="2">
        <f t="shared" si="0"/>
        <v>1.8390799999999999E-3</v>
      </c>
      <c r="J64" s="3">
        <v>0.88245841376161305</v>
      </c>
      <c r="K64" s="3">
        <v>0.47365526728700302</v>
      </c>
      <c r="L64" s="3">
        <v>1.5651375416493201</v>
      </c>
      <c r="M64" s="3">
        <v>0.79528289705397204</v>
      </c>
    </row>
    <row r="65" spans="1:13" x14ac:dyDescent="0.25">
      <c r="A65" s="1" t="s">
        <v>64</v>
      </c>
      <c r="B65" s="1">
        <v>8</v>
      </c>
      <c r="C65" s="1">
        <v>104</v>
      </c>
      <c r="D65" s="1">
        <v>49</v>
      </c>
      <c r="E65" s="1">
        <v>552</v>
      </c>
      <c r="F65" s="1">
        <v>713</v>
      </c>
      <c r="G65" s="2">
        <v>1.2557807000000001E-2</v>
      </c>
      <c r="H65" s="2">
        <v>1.1220196E-2</v>
      </c>
      <c r="I65" s="2">
        <f t="shared" si="0"/>
        <v>1.3376110000000007E-3</v>
      </c>
      <c r="J65" s="3">
        <v>0.86672971342750804</v>
      </c>
      <c r="K65" s="3">
        <v>0.34428430291450202</v>
      </c>
      <c r="L65" s="3">
        <v>1.9169773421190699</v>
      </c>
      <c r="M65" s="3">
        <v>0.85036153374234702</v>
      </c>
    </row>
    <row r="66" spans="1:13" x14ac:dyDescent="0.25">
      <c r="A66" s="1"/>
      <c r="B66" s="1" t="s">
        <v>67</v>
      </c>
      <c r="C66" s="1" t="s">
        <v>68</v>
      </c>
      <c r="D66" s="1" t="s">
        <v>69</v>
      </c>
      <c r="E66" s="1" t="s">
        <v>70</v>
      </c>
      <c r="F66" s="1" t="s">
        <v>66</v>
      </c>
      <c r="G66" s="1" t="s">
        <v>71</v>
      </c>
      <c r="H66" s="1" t="s">
        <v>72</v>
      </c>
      <c r="I66" s="1" t="s">
        <v>73</v>
      </c>
      <c r="J66" s="1" t="s">
        <v>0</v>
      </c>
      <c r="K66" s="1" t="s">
        <v>74</v>
      </c>
      <c r="L66" s="1" t="s">
        <v>75</v>
      </c>
      <c r="M66" s="1" t="s">
        <v>77</v>
      </c>
    </row>
    <row r="67" spans="1:13" x14ac:dyDescent="0.25">
      <c r="A67" s="1" t="s">
        <v>76</v>
      </c>
      <c r="B67" s="1">
        <f>SUM(B2:B65)</f>
        <v>1881</v>
      </c>
      <c r="C67" s="1">
        <f>SUM(C2:C65)</f>
        <v>15043</v>
      </c>
      <c r="D67" s="1">
        <f>SUM(D2:D65)</f>
        <v>5532</v>
      </c>
      <c r="E67" s="1">
        <f>SUM(E2:E65)</f>
        <v>22025</v>
      </c>
      <c r="F67" s="1">
        <f>SUM(F2:F65)</f>
        <v>44481</v>
      </c>
      <c r="G67" s="2">
        <v>6.3408566087494816E-2</v>
      </c>
      <c r="H67" s="2">
        <v>4.2287718351655762E-2</v>
      </c>
      <c r="I67" s="2">
        <f t="shared" si="0"/>
        <v>2.1120847735839055E-2</v>
      </c>
      <c r="J67" s="3">
        <v>0.497</v>
      </c>
      <c r="K67" s="3">
        <v>0.47</v>
      </c>
      <c r="L67" s="3">
        <v>0.52700000000000002</v>
      </c>
      <c r="M67" s="3">
        <v>3.74E-140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FisherExactTestResults.xls</vt:lpstr>
    </vt:vector>
  </TitlesOfParts>
  <Company>UMass Medical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 Wolfe</dc:creator>
  <cp:lastModifiedBy>Tara Kulesa</cp:lastModifiedBy>
  <dcterms:created xsi:type="dcterms:W3CDTF">2012-02-10T15:53:02Z</dcterms:created>
  <dcterms:modified xsi:type="dcterms:W3CDTF">2012-07-23T14:41:16Z</dcterms:modified>
</cp:coreProperties>
</file>