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225" windowWidth="19095" windowHeight="8280"/>
  </bookViews>
  <sheets>
    <sheet name="ChIP-Seq peaks summary" sheetId="10" r:id="rId1"/>
    <sheet name="ChIP data set web links" sheetId="9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M82" i="10" l="1"/>
  <c r="M74" i="10"/>
  <c r="L16" i="10"/>
  <c r="N16" i="10"/>
  <c r="M16" i="10"/>
  <c r="K16" i="10"/>
  <c r="J16" i="10"/>
  <c r="I16" i="10"/>
  <c r="H16" i="10"/>
  <c r="G16" i="10"/>
  <c r="F16" i="10"/>
  <c r="E16" i="10"/>
  <c r="D16" i="10"/>
  <c r="J82" i="10" l="1"/>
  <c r="G82" i="10"/>
  <c r="G81" i="10"/>
  <c r="G80" i="10"/>
  <c r="G79" i="10"/>
  <c r="J74" i="10"/>
  <c r="G74" i="10"/>
  <c r="G73" i="10"/>
  <c r="G72" i="10"/>
  <c r="G71" i="10"/>
  <c r="N59" i="10"/>
  <c r="M59" i="10"/>
  <c r="L59" i="10"/>
  <c r="N46" i="10"/>
  <c r="M46" i="10"/>
  <c r="L46" i="10"/>
  <c r="K46" i="10"/>
  <c r="J46" i="10"/>
  <c r="I46" i="10"/>
  <c r="H46" i="10"/>
  <c r="G46" i="10"/>
  <c r="F46" i="10"/>
  <c r="E46" i="10"/>
  <c r="D46" i="10"/>
  <c r="N32" i="10"/>
  <c r="M32" i="10"/>
  <c r="L32" i="10"/>
  <c r="K32" i="10"/>
  <c r="J32" i="10"/>
  <c r="I32" i="10"/>
  <c r="H32" i="10"/>
  <c r="G32" i="10"/>
  <c r="F32" i="10"/>
  <c r="E32" i="10"/>
  <c r="D32" i="10"/>
  <c r="G8" i="10"/>
</calcChain>
</file>

<file path=xl/sharedStrings.xml><?xml version="1.0" encoding="utf-8"?>
<sst xmlns="http://schemas.openxmlformats.org/spreadsheetml/2006/main" count="312" uniqueCount="80">
  <si>
    <t>K562</t>
  </si>
  <si>
    <t>p300</t>
  </si>
  <si>
    <t>GM12878</t>
  </si>
  <si>
    <t>H1-hESC</t>
  </si>
  <si>
    <t>HepG2</t>
  </si>
  <si>
    <t>HMEC</t>
  </si>
  <si>
    <t>HSMM</t>
  </si>
  <si>
    <t>HUVEC</t>
  </si>
  <si>
    <t>NHEK</t>
  </si>
  <si>
    <t>NHLF</t>
  </si>
  <si>
    <t>Cell line</t>
  </si>
  <si>
    <t xml:space="preserve"> Average peak width </t>
  </si>
  <si>
    <t>H3K27ac</t>
  </si>
  <si>
    <t>Average</t>
  </si>
  <si>
    <t xml:space="preserve">Total ChIP-Seq peaks </t>
  </si>
  <si>
    <t xml:space="preserve"> Peaks</t>
  </si>
  <si>
    <t xml:space="preserve"> eExon peaks</t>
  </si>
  <si>
    <t>% from  total</t>
  </si>
  <si>
    <t xml:space="preserve"> Average peak width</t>
  </si>
  <si>
    <t>Antibody</t>
  </si>
  <si>
    <t>H3K4me1</t>
  </si>
  <si>
    <t>HeLa S3</t>
  </si>
  <si>
    <t>SK-N-SH RA</t>
  </si>
  <si>
    <t>T-47D</t>
  </si>
  <si>
    <t>eExon peaks</t>
  </si>
  <si>
    <t xml:space="preserve">Intersection  </t>
  </si>
  <si>
    <t>Midbrain</t>
  </si>
  <si>
    <t>Forebrain</t>
  </si>
  <si>
    <t>Limb</t>
  </si>
  <si>
    <t xml:space="preserve">ChIP-Seq data set </t>
  </si>
  <si>
    <t>Genome assembly</t>
  </si>
  <si>
    <t>hg18</t>
  </si>
  <si>
    <t>http://genome.ucsc.edu/cgi-bin/hgTrackUi?hgsid=236757081&amp;c=chrX&amp;g=wgEncodeBroadChipSeq</t>
  </si>
  <si>
    <t>http://hgdownload.cse.ucsc.edu/goldenPath/hg18/encodeDCC/wgEncodeBroadChipSeq/wgEncodeBroadChipSeqPeaksGm12878H3k4me1.broadPeak.gz</t>
  </si>
  <si>
    <t>http://hgdownload.cse.ucsc.edu/goldenPath/hg18/encodeDCC/wgEncodeBroadChipSeq/wgEncodeBroadChipSeqPeaksK562H3k4me1.broadPeak.gz</t>
  </si>
  <si>
    <t>http://hgdownload.cse.ucsc.edu/goldenPath/hg18/encodeDCC/wgEncodeBroadChipSeq/wgEncodeBroadChipSeqPeaksHmecH3k4me1.broadPeak.gz</t>
  </si>
  <si>
    <t>http://hgdownload.cse.ucsc.edu/goldenPath/hg18/encodeDCC/wgEncodeBroadChipSeq/wgEncodeBroadChipSeqPeaksHsmmH3k4me1.broadPeak.gz</t>
  </si>
  <si>
    <t>http://hgdownload.cse.ucsc.edu/goldenPath/hg18/encodeDCC/wgEncodeBroadChipSeq/wgEncodeBroadChipSeqPeaksHuvecH3k4me1.broadPeak.gz</t>
  </si>
  <si>
    <t>http://hgdownload.cse.ucsc.edu/goldenPath/hg18/encodeDCC/wgEncodeBroadChipSeq/wgEncodeBroadChipSeqPeaksNhekH3k4me1.broadPeak.gz</t>
  </si>
  <si>
    <t>http://hgdownload.cse.ucsc.edu/goldenPath/hg18/encodeDCC/wgEncodeBroadChipSeq/wgEncodeBroadChipSeqPeaksNhlfH3k4me1.broadPeak.gz</t>
  </si>
  <si>
    <t>http://hgdownload.cse.ucsc.edu/goldenPath/hg18/encodeDCC/wgEncodeBroadChipSeq/wgEncodeBroadChipSeqPeaksH1hescH3k4me1.broadPeak.gz</t>
  </si>
  <si>
    <t>http://hgdownload.cse.ucsc.edu/goldenPath/hg18/encodeDCC/wgEncodeBroadChipSeq/wgEncodeBroadChipSeqPeaksGm12878H3k27ac.broadPeak.gz</t>
  </si>
  <si>
    <t>http://hgdownload.cse.ucsc.edu/goldenPath/hg18/encodeDCC/wgEncodeBroadChipSeq/wgEncodeBroadChipSeqPeaksK562H3k27ac.broadPeak.gz</t>
  </si>
  <si>
    <t>http://hgdownload.cse.ucsc.edu/goldenPath/hg18/encodeDCC/wgEncodeBroadChipSeq/wgEncodeBroadChipSeqPeaksHmecH3k27ac.broadPeak.gz</t>
  </si>
  <si>
    <t>http://hgdownload.cse.ucsc.edu/goldenPath/hg18/encodeDCC/wgEncodeBroadChipSeq/wgEncodeBroadChipSeqPeaksHsmmH3k27ac.broadPeak.gz</t>
  </si>
  <si>
    <t>http://hgdownload.cse.ucsc.edu/goldenPath/hg18/encodeDCC/wgEncodeBroadChipSeq/wgEncodeBroadChipSeqPeaksHuvecH3k27ac.broadPeak.gz</t>
  </si>
  <si>
    <t>http://hgdownload.cse.ucsc.edu/goldenPath/hg18/encodeDCC/wgEncodeBroadChipSeq/wgEncodeBroadChipSeqPeaksNhekH3k27ac.broadPeak.gz</t>
  </si>
  <si>
    <t>http://hgdownload.cse.ucsc.edu/goldenPath/hg18/encodeDCC/wgEncodeBroadChipSeq/wgEncodeBroadChipSeqPeaksNhlfH3k27ac.broadPeak.gz</t>
  </si>
  <si>
    <t>http://hgdownload.cse.ucsc.edu/goldenPath/hg18/encodeDCC/wgEncodeBroadChipSeq/wgEncodeBroadChipSeqPeaksHepg2H3k27ac.broadPeak.gz</t>
  </si>
  <si>
    <t>hg19</t>
  </si>
  <si>
    <t>SYDH TFBS</t>
  </si>
  <si>
    <t>http://hgdownload.cse.ucsc.edu/goldenPath/hg19/encodeDCC/wgEncodeSydhTfbs/wgEncodeSydhTfbsGm12878P300bStdPk.narrowPeak.gz</t>
  </si>
  <si>
    <t>http://hgdownload.cse.ucsc.edu/goldenPath/hg19/encodeDCC/wgEncodeSydhTfbs/wgEncodeSydhTfbsGm12878P300sc584IggmusPk.narrowPeak.gz</t>
  </si>
  <si>
    <t>http://hgdownload.cse.ucsc.edu/goldenPath/hg19/encodeDCC/wgEncodeSydhTfbs/wgEncodeSydhTfbsK562P300sc584sc48343IggrabPk.narrowPeak.gz</t>
  </si>
  <si>
    <t>http://hgdownload.cse.ucsc.edu/goldenPath/hg19/encodeDCC/wgEncodeSydhTfbs/wgEncodeSydhTfbsHepg2P300sc582IggrabPk.narrowPeak.gz</t>
  </si>
  <si>
    <t>http://hgdownload.cse.ucsc.edu/goldenPath/hg19/encodeDCC/wgEncodeSydhTfbs/wgEncodeSydhTfbsHelas3P300sc584sc584IggrabPk.narrowPeak.gz</t>
  </si>
  <si>
    <t>HAIB TFBS</t>
  </si>
  <si>
    <t>http://hgdownload.cse.ucsc.edu/goldenPath/hg19/encodeDCC/wgEncodeHaibTfbs/wgEncodeHaibTfbsSknshraP300V0416102PkRep1.broadPeak.gz</t>
  </si>
  <si>
    <t>http://hgdownload.cse.ucsc.edu/goldenPath/hg19/encodeDCC/wgEncodeHaibTfbs/wgEncodeHaibTfbsSknshraP300V0416102PkRep2.broadPeak.gz</t>
  </si>
  <si>
    <t>http://hgdownload.cse.ucsc.edu/goldenPath/hg19/encodeDCC/wgEncodeHaibTfbs/wgEncodeHaibTfbsT47dP300V0416102Dm002p1hPkRep1.broadPeak.gz</t>
  </si>
  <si>
    <t>http://hgdownload.cse.ucsc.edu/goldenPath/hg19/encodeDCC/wgEncodeHaibTfbs/wgEncodeHaibTfbsT47dP300V0416102Dm002p1hPkRep2.broadPeak.gz</t>
  </si>
  <si>
    <t>Mouse E11.5 tissue</t>
  </si>
  <si>
    <t>mm9</t>
  </si>
  <si>
    <t>http://www.ncbi.nlm.nih.gov/geo/query/acc.cgi?acc=GSE13845</t>
  </si>
  <si>
    <t xml:space="preserve">Supplemental Table 1: Analysis of ChIP-Seq enhancer-associated datasets for exon overlap </t>
  </si>
  <si>
    <t>Supplemental Table 1: Links for all downloaded data.</t>
  </si>
  <si>
    <t>H3K4me1 ChIP-Seq datasets from human cell lines</t>
  </si>
  <si>
    <t>H3K27ac ChIP-Seq datasets from human cell lines</t>
  </si>
  <si>
    <t>p300 ChIP-Seq datasets from human cell lines</t>
  </si>
  <si>
    <t>p300 ChIP-Seq datasets from mouse E11.5 tissues</t>
  </si>
  <si>
    <t xml:space="preserve"> Intersection of ChIP-Seq datasets from GM12878 cells</t>
  </si>
  <si>
    <t>Intersection of ChIP-Seq datasets from K562 cells</t>
  </si>
  <si>
    <t>ChIP-Seq peaks overlapping all exons</t>
  </si>
  <si>
    <t xml:space="preserve">ChIP-Seq peaks overlapping coding exons </t>
  </si>
  <si>
    <t>ChIP-Seq peaks overlapping exons</t>
  </si>
  <si>
    <t>URL for data download</t>
  </si>
  <si>
    <t>Genome</t>
  </si>
  <si>
    <t>UCSC genome browser location</t>
  </si>
  <si>
    <r>
      <t>ChIP-Seq peaks overlapping coding exons (excluded the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exon) </t>
    </r>
  </si>
  <si>
    <r>
      <t>ChIP-Seq peaks overlapping coding exons (excluding the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exon)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</si>
</sst>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\(0%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1"/>
      <color theme="10"/>
      <name val="Arial"/>
      <family val="2"/>
    </font>
    <font>
      <b/>
      <vertAlign val="superscript"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3">
    <xf numFmtId="0" fontId="0" fillId="0" borderId="0" xfId="0"/>
    <xf numFmtId="0" fontId="20" fillId="0" borderId="0" xfId="0" applyFont="1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2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2" fillId="0" borderId="22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0" borderId="39" xfId="0" applyFont="1" applyBorder="1" applyAlignment="1">
      <alignment horizontal="center" wrapText="1"/>
    </xf>
    <xf numFmtId="0" fontId="23" fillId="0" borderId="23" xfId="0" applyFont="1" applyBorder="1"/>
    <xf numFmtId="0" fontId="22" fillId="0" borderId="23" xfId="0" applyFont="1" applyBorder="1"/>
    <xf numFmtId="164" fontId="23" fillId="0" borderId="24" xfId="42" applyNumberFormat="1" applyFont="1" applyBorder="1"/>
    <xf numFmtId="164" fontId="23" fillId="0" borderId="25" xfId="42" applyNumberFormat="1" applyFont="1" applyBorder="1"/>
    <xf numFmtId="164" fontId="23" fillId="0" borderId="14" xfId="42" applyNumberFormat="1" applyFont="1" applyBorder="1"/>
    <xf numFmtId="9" fontId="23" fillId="0" borderId="51" xfId="0" applyNumberFormat="1" applyFont="1" applyBorder="1"/>
    <xf numFmtId="164" fontId="23" fillId="0" borderId="15" xfId="42" applyNumberFormat="1" applyFont="1" applyBorder="1"/>
    <xf numFmtId="164" fontId="23" fillId="0" borderId="29" xfId="42" applyNumberFormat="1" applyFont="1" applyBorder="1"/>
    <xf numFmtId="9" fontId="23" fillId="0" borderId="40" xfId="0" applyNumberFormat="1" applyFont="1" applyBorder="1"/>
    <xf numFmtId="164" fontId="23" fillId="0" borderId="0" xfId="42" applyNumberFormat="1" applyFont="1" applyBorder="1"/>
    <xf numFmtId="0" fontId="23" fillId="0" borderId="21" xfId="0" applyFont="1" applyBorder="1"/>
    <xf numFmtId="0" fontId="22" fillId="0" borderId="21" xfId="0" applyFont="1" applyBorder="1"/>
    <xf numFmtId="164" fontId="23" fillId="0" borderId="16" xfId="42" applyNumberFormat="1" applyFont="1" applyBorder="1"/>
    <xf numFmtId="164" fontId="23" fillId="0" borderId="17" xfId="42" applyNumberFormat="1" applyFont="1" applyBorder="1"/>
    <xf numFmtId="9" fontId="23" fillId="0" borderId="12" xfId="0" applyNumberFormat="1" applyFont="1" applyBorder="1"/>
    <xf numFmtId="164" fontId="23" fillId="0" borderId="13" xfId="42" applyNumberFormat="1" applyFont="1" applyBorder="1"/>
    <xf numFmtId="9" fontId="23" fillId="0" borderId="10" xfId="0" applyNumberFormat="1" applyFont="1" applyBorder="1"/>
    <xf numFmtId="0" fontId="23" fillId="0" borderId="26" xfId="0" applyFont="1" applyBorder="1"/>
    <xf numFmtId="0" fontId="22" fillId="0" borderId="26" xfId="0" applyFont="1" applyBorder="1"/>
    <xf numFmtId="164" fontId="23" fillId="0" borderId="27" xfId="42" applyNumberFormat="1" applyFont="1" applyBorder="1"/>
    <xf numFmtId="164" fontId="23" fillId="0" borderId="28" xfId="42" applyNumberFormat="1" applyFont="1" applyBorder="1"/>
    <xf numFmtId="164" fontId="23" fillId="0" borderId="18" xfId="42" applyNumberFormat="1" applyFont="1" applyBorder="1"/>
    <xf numFmtId="9" fontId="23" fillId="0" borderId="41" xfId="0" applyNumberFormat="1" applyFont="1" applyBorder="1"/>
    <xf numFmtId="164" fontId="23" fillId="0" borderId="19" xfId="42" applyNumberFormat="1" applyFont="1" applyBorder="1"/>
    <xf numFmtId="164" fontId="23" fillId="0" borderId="50" xfId="42" applyNumberFormat="1" applyFont="1" applyBorder="1"/>
    <xf numFmtId="9" fontId="23" fillId="0" borderId="31" xfId="0" applyNumberFormat="1" applyFont="1" applyBorder="1"/>
    <xf numFmtId="0" fontId="23" fillId="33" borderId="45" xfId="0" applyFont="1" applyFill="1" applyBorder="1"/>
    <xf numFmtId="0" fontId="22" fillId="33" borderId="11" xfId="0" applyFont="1" applyFill="1" applyBorder="1"/>
    <xf numFmtId="164" fontId="23" fillId="33" borderId="42" xfId="42" applyNumberFormat="1" applyFont="1" applyFill="1" applyBorder="1"/>
    <xf numFmtId="164" fontId="23" fillId="33" borderId="44" xfId="42" applyNumberFormat="1" applyFont="1" applyFill="1" applyBorder="1"/>
    <xf numFmtId="164" fontId="23" fillId="33" borderId="32" xfId="42" applyNumberFormat="1" applyFont="1" applyFill="1" applyBorder="1"/>
    <xf numFmtId="9" fontId="23" fillId="33" borderId="35" xfId="0" applyNumberFormat="1" applyFont="1" applyFill="1" applyBorder="1"/>
    <xf numFmtId="164" fontId="23" fillId="33" borderId="33" xfId="42" applyNumberFormat="1" applyFont="1" applyFill="1" applyBorder="1"/>
    <xf numFmtId="9" fontId="23" fillId="33" borderId="43" xfId="0" applyNumberFormat="1" applyFont="1" applyFill="1" applyBorder="1"/>
    <xf numFmtId="164" fontId="23" fillId="33" borderId="52" xfId="42" applyNumberFormat="1" applyFont="1" applyFill="1" applyBorder="1"/>
    <xf numFmtId="164" fontId="23" fillId="0" borderId="0" xfId="42" applyNumberFormat="1" applyFont="1" applyFill="1" applyBorder="1"/>
    <xf numFmtId="164" fontId="20" fillId="0" borderId="0" xfId="42" applyNumberFormat="1" applyFont="1"/>
    <xf numFmtId="10" fontId="20" fillId="0" borderId="0" xfId="0" applyNumberFormat="1" applyFont="1"/>
    <xf numFmtId="9" fontId="23" fillId="0" borderId="40" xfId="43" applyFont="1" applyBorder="1"/>
    <xf numFmtId="9" fontId="23" fillId="0" borderId="10" xfId="43" applyFont="1" applyBorder="1"/>
    <xf numFmtId="164" fontId="23" fillId="33" borderId="46" xfId="42" applyNumberFormat="1" applyFont="1" applyFill="1" applyBorder="1"/>
    <xf numFmtId="9" fontId="23" fillId="33" borderId="43" xfId="43" applyFont="1" applyFill="1" applyBorder="1"/>
    <xf numFmtId="9" fontId="20" fillId="0" borderId="0" xfId="43" applyFont="1"/>
    <xf numFmtId="164" fontId="23" fillId="0" borderId="47" xfId="42" applyNumberFormat="1" applyFont="1" applyBorder="1"/>
    <xf numFmtId="9" fontId="23" fillId="0" borderId="48" xfId="0" applyNumberFormat="1" applyFont="1" applyBorder="1"/>
    <xf numFmtId="164" fontId="23" fillId="0" borderId="12" xfId="42" applyNumberFormat="1" applyFont="1" applyBorder="1"/>
    <xf numFmtId="164" fontId="23" fillId="0" borderId="34" xfId="42" applyNumberFormat="1" applyFont="1" applyBorder="1"/>
    <xf numFmtId="9" fontId="23" fillId="0" borderId="39" xfId="0" applyNumberFormat="1" applyFont="1" applyBorder="1"/>
    <xf numFmtId="164" fontId="23" fillId="33" borderId="11" xfId="42" applyNumberFormat="1" applyFont="1" applyFill="1" applyBorder="1"/>
    <xf numFmtId="164" fontId="23" fillId="33" borderId="45" xfId="42" applyNumberFormat="1" applyFont="1" applyFill="1" applyBorder="1"/>
    <xf numFmtId="9" fontId="23" fillId="33" borderId="49" xfId="43" applyFont="1" applyFill="1" applyBorder="1"/>
    <xf numFmtId="164" fontId="23" fillId="33" borderId="53" xfId="42" applyNumberFormat="1" applyFont="1" applyFill="1" applyBorder="1"/>
    <xf numFmtId="37" fontId="23" fillId="33" borderId="32" xfId="42" applyNumberFormat="1" applyFont="1" applyFill="1" applyBorder="1" applyAlignment="1">
      <alignment horizontal="right"/>
    </xf>
    <xf numFmtId="165" fontId="23" fillId="0" borderId="0" xfId="0" applyNumberFormat="1" applyFont="1" applyFill="1" applyBorder="1"/>
    <xf numFmtId="0" fontId="24" fillId="0" borderId="11" xfId="0" applyFont="1" applyBorder="1" applyAlignment="1">
      <alignment horizontal="center" vertical="center"/>
    </xf>
    <xf numFmtId="0" fontId="20" fillId="0" borderId="54" xfId="0" applyFont="1" applyBorder="1"/>
    <xf numFmtId="0" fontId="20" fillId="0" borderId="52" xfId="0" applyFont="1" applyBorder="1"/>
    <xf numFmtId="0" fontId="25" fillId="0" borderId="55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6" fillId="0" borderId="54" xfId="44" applyFont="1" applyBorder="1"/>
    <xf numFmtId="0" fontId="26" fillId="0" borderId="0" xfId="44" applyFont="1"/>
    <xf numFmtId="0" fontId="24" fillId="0" borderId="5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/>
    </xf>
    <xf numFmtId="0" fontId="26" fillId="0" borderId="11" xfId="44" applyFont="1" applyBorder="1"/>
    <xf numFmtId="0" fontId="20" fillId="0" borderId="0" xfId="0" applyFont="1" applyBorder="1"/>
    <xf numFmtId="0" fontId="26" fillId="0" borderId="0" xfId="44" applyFont="1" applyBorder="1"/>
    <xf numFmtId="9" fontId="23" fillId="0" borderId="40" xfId="43" applyNumberFormat="1" applyFont="1" applyBorder="1"/>
    <xf numFmtId="9" fontId="23" fillId="33" borderId="43" xfId="43" applyNumberFormat="1" applyFont="1" applyFill="1" applyBorder="1"/>
    <xf numFmtId="0" fontId="20" fillId="0" borderId="0" xfId="0" applyFont="1" applyAlignment="1">
      <alignment horizontal="center"/>
    </xf>
    <xf numFmtId="9" fontId="23" fillId="0" borderId="0" xfId="43" applyFont="1" applyBorder="1"/>
    <xf numFmtId="0" fontId="22" fillId="0" borderId="0" xfId="0" applyFont="1" applyBorder="1"/>
    <xf numFmtId="0" fontId="25" fillId="0" borderId="1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2" fillId="0" borderId="36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22" fillId="0" borderId="37" xfId="0" applyFont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H3K4me1</a:t>
            </a:r>
            <a:r>
              <a:rPr lang="en-US" baseline="0">
                <a:latin typeface="Arial" pitchFamily="34" charset="0"/>
                <a:cs typeface="Arial" pitchFamily="34" charset="0"/>
              </a:rPr>
              <a:t> ChIP-Seq </a:t>
            </a:r>
          </a:p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200" baseline="0">
                <a:latin typeface="Arial" pitchFamily="34" charset="0"/>
                <a:cs typeface="Arial" pitchFamily="34" charset="0"/>
              </a:rPr>
              <a:t>(human cell lines) 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49518810148731E-2"/>
          <c:y val="0.19480351414406533"/>
          <c:w val="0.86534536307961507"/>
          <c:h val="0.57413349372995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'[1]ChIP-Seq peaks summary final'!$AC$7</c:f>
              <c:strCache>
                <c:ptCount val="1"/>
                <c:pt idx="0">
                  <c:v>All exon peaks</c:v>
                </c:pt>
              </c:strCache>
            </c:strRef>
          </c:tx>
          <c:invertIfNegative val="0"/>
          <c:cat>
            <c:strRef>
              <c:f>'[1]ChIP-Seq peaks summary final'!$AB$8:$AB$15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H1-hESC</c:v>
                </c:pt>
              </c:strCache>
            </c:strRef>
          </c:cat>
          <c:val>
            <c:numRef>
              <c:f>'[1]ChIP-Seq peaks summary final'!$AC$8:$AC$15</c:f>
              <c:numCache>
                <c:formatCode>General</c:formatCode>
                <c:ptCount val="8"/>
                <c:pt idx="0">
                  <c:v>0.27806524184476938</c:v>
                </c:pt>
                <c:pt idx="1">
                  <c:v>0.24253030645652879</c:v>
                </c:pt>
                <c:pt idx="2">
                  <c:v>0.18170005021769631</c:v>
                </c:pt>
                <c:pt idx="3">
                  <c:v>0.18376256925918324</c:v>
                </c:pt>
                <c:pt idx="4">
                  <c:v>0.27763279737351632</c:v>
                </c:pt>
                <c:pt idx="5">
                  <c:v>0.22860597469198857</c:v>
                </c:pt>
                <c:pt idx="6">
                  <c:v>0.18628803331859844</c:v>
                </c:pt>
                <c:pt idx="7">
                  <c:v>0.14637150266907359</c:v>
                </c:pt>
              </c:numCache>
            </c:numRef>
          </c:val>
        </c:ser>
        <c:ser>
          <c:idx val="1"/>
          <c:order val="1"/>
          <c:tx>
            <c:strRef>
              <c:f>'[1]ChIP-Seq peaks summary final'!$AD$7</c:f>
              <c:strCache>
                <c:ptCount val="1"/>
                <c:pt idx="0">
                  <c:v>Coding exon peaks</c:v>
                </c:pt>
              </c:strCache>
            </c:strRef>
          </c:tx>
          <c:invertIfNegative val="0"/>
          <c:cat>
            <c:strRef>
              <c:f>'[1]ChIP-Seq peaks summary final'!$AB$8:$AB$15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H1-hESC</c:v>
                </c:pt>
              </c:strCache>
            </c:strRef>
          </c:cat>
          <c:val>
            <c:numRef>
              <c:f>'[1]ChIP-Seq peaks summary final'!$AD$8:$AD$15</c:f>
              <c:numCache>
                <c:formatCode>General</c:formatCode>
                <c:ptCount val="8"/>
                <c:pt idx="0">
                  <c:v>0.22828646419197601</c:v>
                </c:pt>
                <c:pt idx="1">
                  <c:v>0.19590801388247092</c:v>
                </c:pt>
                <c:pt idx="2">
                  <c:v>0.14613867332094285</c:v>
                </c:pt>
                <c:pt idx="3">
                  <c:v>0.14696798686640672</c:v>
                </c:pt>
                <c:pt idx="4">
                  <c:v>0.22525044195639363</c:v>
                </c:pt>
                <c:pt idx="5">
                  <c:v>0.18233650899539286</c:v>
                </c:pt>
                <c:pt idx="6">
                  <c:v>0.14977391711892118</c:v>
                </c:pt>
                <c:pt idx="7">
                  <c:v>0.11687973509840559</c:v>
                </c:pt>
              </c:numCache>
            </c:numRef>
          </c:val>
        </c:ser>
        <c:ser>
          <c:idx val="2"/>
          <c:order val="2"/>
          <c:tx>
            <c:strRef>
              <c:f>'[1]ChIP-Seq peaks summary final'!$AE$7</c:f>
              <c:strCache>
                <c:ptCount val="1"/>
                <c:pt idx="0">
                  <c:v>Coding exon peaks (excluded 1st exon)</c:v>
                </c:pt>
              </c:strCache>
            </c:strRef>
          </c:tx>
          <c:invertIfNegative val="0"/>
          <c:cat>
            <c:strRef>
              <c:f>'[1]ChIP-Seq peaks summary final'!$AB$8:$AB$15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H1-hESC</c:v>
                </c:pt>
              </c:strCache>
            </c:strRef>
          </c:cat>
          <c:val>
            <c:numRef>
              <c:f>'[1]ChIP-Seq peaks summary final'!$AE$8:$AE$15</c:f>
              <c:numCache>
                <c:formatCode>General</c:formatCode>
                <c:ptCount val="8"/>
                <c:pt idx="0">
                  <c:v>9.2733408323959501E-2</c:v>
                </c:pt>
                <c:pt idx="1">
                  <c:v>7.6245440512825557E-2</c:v>
                </c:pt>
                <c:pt idx="2">
                  <c:v>5.7154986306617861E-2</c:v>
                </c:pt>
                <c:pt idx="3">
                  <c:v>5.9737328134619329E-2</c:v>
                </c:pt>
                <c:pt idx="4">
                  <c:v>7.88681707214412E-2</c:v>
                </c:pt>
                <c:pt idx="5">
                  <c:v>7.2098647042881867E-2</c:v>
                </c:pt>
                <c:pt idx="6">
                  <c:v>6.151371675995803E-2</c:v>
                </c:pt>
                <c:pt idx="7">
                  <c:v>1.5852572832103482E-2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916992"/>
        <c:axId val="74918528"/>
        <c:axId val="0"/>
      </c:bar3DChart>
      <c:catAx>
        <c:axId val="74916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4918528"/>
        <c:crosses val="autoZero"/>
        <c:auto val="1"/>
        <c:lblAlgn val="ctr"/>
        <c:lblOffset val="100"/>
        <c:noMultiLvlLbl val="0"/>
      </c:catAx>
      <c:valAx>
        <c:axId val="74918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4916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63932633420822"/>
          <c:y val="0.16391003207932342"/>
          <c:w val="0.26652412973925704"/>
          <c:h val="0.1622922913352194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H3K27ac</a:t>
            </a:r>
            <a:r>
              <a:rPr lang="en-US" baseline="0">
                <a:latin typeface="Arial" pitchFamily="34" charset="0"/>
                <a:cs typeface="Arial" pitchFamily="34" charset="0"/>
              </a:rPr>
              <a:t> ChIP-Seq </a:t>
            </a:r>
          </a:p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200" baseline="0">
                <a:latin typeface="Arial" pitchFamily="34" charset="0"/>
                <a:cs typeface="Arial" pitchFamily="34" charset="0"/>
              </a:rPr>
              <a:t>(human cell lines) 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299920602410246"/>
          <c:y val="2.580645161290322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49518810148731E-2"/>
          <c:y val="0.19480351414406533"/>
          <c:w val="0.86534536307961507"/>
          <c:h val="0.57413349372995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'[1]ChIP-Seq peaks summary final'!$AC$23</c:f>
              <c:strCache>
                <c:ptCount val="1"/>
                <c:pt idx="0">
                  <c:v>All exon peaks</c:v>
                </c:pt>
              </c:strCache>
            </c:strRef>
          </c:tx>
          <c:invertIfNegative val="0"/>
          <c:cat>
            <c:strRef>
              <c:f>'[1]ChIP-Seq peaks summary final'!$AB$24:$AB$31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HepG2</c:v>
                </c:pt>
              </c:strCache>
            </c:strRef>
          </c:cat>
          <c:val>
            <c:numRef>
              <c:f>'[1]ChIP-Seq peaks summary final'!$AC$24:$AC$31</c:f>
              <c:numCache>
                <c:formatCode>General</c:formatCode>
                <c:ptCount val="8"/>
                <c:pt idx="0">
                  <c:v>0.43608421699708005</c:v>
                </c:pt>
                <c:pt idx="1">
                  <c:v>0.34191816446802709</c:v>
                </c:pt>
                <c:pt idx="2">
                  <c:v>0.33100913786253477</c:v>
                </c:pt>
                <c:pt idx="3">
                  <c:v>0.28633524777955621</c:v>
                </c:pt>
                <c:pt idx="4">
                  <c:v>0.33901961495232225</c:v>
                </c:pt>
                <c:pt idx="5">
                  <c:v>0.34571710429653885</c:v>
                </c:pt>
                <c:pt idx="6">
                  <c:v>0.38953722334004026</c:v>
                </c:pt>
                <c:pt idx="7">
                  <c:v>0.47967853042479908</c:v>
                </c:pt>
              </c:numCache>
            </c:numRef>
          </c:val>
        </c:ser>
        <c:ser>
          <c:idx val="1"/>
          <c:order val="1"/>
          <c:tx>
            <c:strRef>
              <c:f>'[1]ChIP-Seq peaks summary final'!$AD$23</c:f>
              <c:strCache>
                <c:ptCount val="1"/>
                <c:pt idx="0">
                  <c:v>Coding exon peaks</c:v>
                </c:pt>
              </c:strCache>
            </c:strRef>
          </c:tx>
          <c:invertIfNegative val="0"/>
          <c:cat>
            <c:strRef>
              <c:f>'[1]ChIP-Seq peaks summary final'!$AB$24:$AB$31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HepG2</c:v>
                </c:pt>
              </c:strCache>
            </c:strRef>
          </c:cat>
          <c:val>
            <c:numRef>
              <c:f>'[1]ChIP-Seq peaks summary final'!$AD$24:$AD$31</c:f>
              <c:numCache>
                <c:formatCode>General</c:formatCode>
                <c:ptCount val="8"/>
                <c:pt idx="0">
                  <c:v>0.35438758260335024</c:v>
                </c:pt>
                <c:pt idx="1">
                  <c:v>0.27568633208196136</c:v>
                </c:pt>
                <c:pt idx="2">
                  <c:v>0.26454112038140642</c:v>
                </c:pt>
                <c:pt idx="3">
                  <c:v>0.22893324545711327</c:v>
                </c:pt>
                <c:pt idx="4">
                  <c:v>0.27508067147674126</c:v>
                </c:pt>
                <c:pt idx="5">
                  <c:v>0.27727053292194026</c:v>
                </c:pt>
                <c:pt idx="6">
                  <c:v>0.3159456740442656</c:v>
                </c:pt>
                <c:pt idx="7">
                  <c:v>0.38664370455415231</c:v>
                </c:pt>
              </c:numCache>
            </c:numRef>
          </c:val>
        </c:ser>
        <c:ser>
          <c:idx val="2"/>
          <c:order val="2"/>
          <c:tx>
            <c:strRef>
              <c:f>'[1]ChIP-Seq peaks summary final'!$AE$23</c:f>
              <c:strCache>
                <c:ptCount val="1"/>
                <c:pt idx="0">
                  <c:v>Coding exon peaks (excluded 1st exon)</c:v>
                </c:pt>
              </c:strCache>
            </c:strRef>
          </c:tx>
          <c:invertIfNegative val="0"/>
          <c:cat>
            <c:strRef>
              <c:f>'[1]ChIP-Seq peaks summary final'!$AB$24:$AB$31</c:f>
              <c:strCache>
                <c:ptCount val="8"/>
                <c:pt idx="0">
                  <c:v>GM12878</c:v>
                </c:pt>
                <c:pt idx="1">
                  <c:v>K562</c:v>
                </c:pt>
                <c:pt idx="2">
                  <c:v>HMEC</c:v>
                </c:pt>
                <c:pt idx="3">
                  <c:v>HSMM</c:v>
                </c:pt>
                <c:pt idx="4">
                  <c:v>HUVEC</c:v>
                </c:pt>
                <c:pt idx="5">
                  <c:v>NHEK</c:v>
                </c:pt>
                <c:pt idx="6">
                  <c:v>NHLF</c:v>
                </c:pt>
                <c:pt idx="7">
                  <c:v>HepG2</c:v>
                </c:pt>
              </c:strCache>
            </c:strRef>
          </c:cat>
          <c:val>
            <c:numRef>
              <c:f>'[1]ChIP-Seq peaks summary final'!$AE$24:$AE$31</c:f>
              <c:numCache>
                <c:formatCode>General</c:formatCode>
                <c:ptCount val="8"/>
                <c:pt idx="0">
                  <c:v>0.11372368218841247</c:v>
                </c:pt>
                <c:pt idx="1">
                  <c:v>8.802248274994233E-2</c:v>
                </c:pt>
                <c:pt idx="2">
                  <c:v>8.6412395709177595E-2</c:v>
                </c:pt>
                <c:pt idx="3">
                  <c:v>7.5589241439914634E-2</c:v>
                </c:pt>
                <c:pt idx="4">
                  <c:v>8.8412312824045533E-2</c:v>
                </c:pt>
                <c:pt idx="5">
                  <c:v>9.2038704531620594E-2</c:v>
                </c:pt>
                <c:pt idx="6">
                  <c:v>9.8868209255533204E-2</c:v>
                </c:pt>
                <c:pt idx="7">
                  <c:v>0.1141982395713739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937088"/>
        <c:axId val="74938624"/>
        <c:axId val="0"/>
      </c:bar3DChart>
      <c:catAx>
        <c:axId val="74937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4938624"/>
        <c:crosses val="autoZero"/>
        <c:auto val="1"/>
        <c:lblAlgn val="ctr"/>
        <c:lblOffset val="100"/>
        <c:noMultiLvlLbl val="0"/>
      </c:catAx>
      <c:valAx>
        <c:axId val="74938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493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329257967097371"/>
          <c:y val="6.3086962116450734E-2"/>
          <c:w val="0.26652412973925704"/>
          <c:h val="0.1608895552174416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p300</a:t>
            </a:r>
            <a:r>
              <a:rPr lang="en-US" baseline="0">
                <a:latin typeface="Arial" pitchFamily="34" charset="0"/>
                <a:cs typeface="Arial" pitchFamily="34" charset="0"/>
              </a:rPr>
              <a:t> ChIP-Seq </a:t>
            </a:r>
          </a:p>
          <a:p>
            <a:pPr algn="ctr">
              <a:defRPr>
                <a:latin typeface="Arial" pitchFamily="34" charset="0"/>
                <a:cs typeface="Arial" pitchFamily="34" charset="0"/>
              </a:defRPr>
            </a:pPr>
            <a:r>
              <a:rPr lang="en-US" sz="1200" baseline="0">
                <a:latin typeface="Arial" pitchFamily="34" charset="0"/>
                <a:cs typeface="Arial" pitchFamily="34" charset="0"/>
              </a:rPr>
              <a:t>(human cell lines) 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2355155027586868"/>
          <c:y val="3.010752688172043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49518810148731E-2"/>
          <c:y val="0.19480351414406533"/>
          <c:w val="0.64697667126869252"/>
          <c:h val="0.57413349372995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'[1]ChIP-Seq peaks summary final'!$AC$39</c:f>
              <c:strCache>
                <c:ptCount val="1"/>
                <c:pt idx="0">
                  <c:v>All exon peaks</c:v>
                </c:pt>
              </c:strCache>
            </c:strRef>
          </c:tx>
          <c:invertIfNegative val="0"/>
          <c:cat>
            <c:strRef>
              <c:f>'[1]ChIP-Seq peaks summary final'!$AB$40:$AB$45</c:f>
              <c:strCache>
                <c:ptCount val="6"/>
                <c:pt idx="0">
                  <c:v>GM12878</c:v>
                </c:pt>
                <c:pt idx="1">
                  <c:v>K562</c:v>
                </c:pt>
                <c:pt idx="2">
                  <c:v>HepG2</c:v>
                </c:pt>
                <c:pt idx="3">
                  <c:v>HeLa S3</c:v>
                </c:pt>
                <c:pt idx="4">
                  <c:v>SK-N-SH RA</c:v>
                </c:pt>
                <c:pt idx="5">
                  <c:v>T-47D</c:v>
                </c:pt>
              </c:strCache>
            </c:strRef>
          </c:cat>
          <c:val>
            <c:numRef>
              <c:f>'[1]ChIP-Seq peaks summary final'!$AC$40:$AC$45</c:f>
              <c:numCache>
                <c:formatCode>General</c:formatCode>
                <c:ptCount val="6"/>
                <c:pt idx="0">
                  <c:v>0.15099492781896215</c:v>
                </c:pt>
                <c:pt idx="1">
                  <c:v>0.12363697366213723</c:v>
                </c:pt>
                <c:pt idx="2">
                  <c:v>0.27632696681555369</c:v>
                </c:pt>
                <c:pt idx="3">
                  <c:v>5.9062864765716191E-2</c:v>
                </c:pt>
                <c:pt idx="4">
                  <c:v>0.10565029315029315</c:v>
                </c:pt>
                <c:pt idx="5">
                  <c:v>0.21460149568235343</c:v>
                </c:pt>
              </c:numCache>
            </c:numRef>
          </c:val>
        </c:ser>
        <c:ser>
          <c:idx val="1"/>
          <c:order val="1"/>
          <c:tx>
            <c:strRef>
              <c:f>'[1]ChIP-Seq peaks summary final'!$AD$39</c:f>
              <c:strCache>
                <c:ptCount val="1"/>
                <c:pt idx="0">
                  <c:v>Coding exon peaks</c:v>
                </c:pt>
              </c:strCache>
            </c:strRef>
          </c:tx>
          <c:invertIfNegative val="0"/>
          <c:cat>
            <c:strRef>
              <c:f>'[1]ChIP-Seq peaks summary final'!$AB$40:$AB$45</c:f>
              <c:strCache>
                <c:ptCount val="6"/>
                <c:pt idx="0">
                  <c:v>GM12878</c:v>
                </c:pt>
                <c:pt idx="1">
                  <c:v>K562</c:v>
                </c:pt>
                <c:pt idx="2">
                  <c:v>HepG2</c:v>
                </c:pt>
                <c:pt idx="3">
                  <c:v>HeLa S3</c:v>
                </c:pt>
                <c:pt idx="4">
                  <c:v>SK-N-SH RA</c:v>
                </c:pt>
                <c:pt idx="5">
                  <c:v>T-47D</c:v>
                </c:pt>
              </c:strCache>
            </c:strRef>
          </c:cat>
          <c:val>
            <c:numRef>
              <c:f>'[1]ChIP-Seq peaks summary final'!$AD$40:$AD$45</c:f>
              <c:numCache>
                <c:formatCode>General</c:formatCode>
                <c:ptCount val="6"/>
                <c:pt idx="0">
                  <c:v>9.9219664455715964E-2</c:v>
                </c:pt>
                <c:pt idx="1">
                  <c:v>6.4754235866465365E-2</c:v>
                </c:pt>
                <c:pt idx="2">
                  <c:v>0.16586742662976461</c:v>
                </c:pt>
                <c:pt idx="3">
                  <c:v>3.7418709354677337E-2</c:v>
                </c:pt>
                <c:pt idx="4">
                  <c:v>6.0551623051623052E-2</c:v>
                </c:pt>
                <c:pt idx="5">
                  <c:v>0.12783539230673882</c:v>
                </c:pt>
              </c:numCache>
            </c:numRef>
          </c:val>
        </c:ser>
        <c:ser>
          <c:idx val="2"/>
          <c:order val="2"/>
          <c:tx>
            <c:strRef>
              <c:f>'[1]ChIP-Seq peaks summary final'!$AE$39</c:f>
              <c:strCache>
                <c:ptCount val="1"/>
                <c:pt idx="0">
                  <c:v>Coding exon peaks (excluded 1st exon)</c:v>
                </c:pt>
              </c:strCache>
            </c:strRef>
          </c:tx>
          <c:invertIfNegative val="0"/>
          <c:cat>
            <c:strRef>
              <c:f>'[1]ChIP-Seq peaks summary final'!$AB$40:$AB$45</c:f>
              <c:strCache>
                <c:ptCount val="6"/>
                <c:pt idx="0">
                  <c:v>GM12878</c:v>
                </c:pt>
                <c:pt idx="1">
                  <c:v>K562</c:v>
                </c:pt>
                <c:pt idx="2">
                  <c:v>HepG2</c:v>
                </c:pt>
                <c:pt idx="3">
                  <c:v>HeLa S3</c:v>
                </c:pt>
                <c:pt idx="4">
                  <c:v>SK-N-SH RA</c:v>
                </c:pt>
                <c:pt idx="5">
                  <c:v>T-47D</c:v>
                </c:pt>
              </c:strCache>
            </c:strRef>
          </c:cat>
          <c:val>
            <c:numRef>
              <c:f>'[1]ChIP-Seq peaks summary final'!$AE$40:$AE$45</c:f>
              <c:numCache>
                <c:formatCode>General</c:formatCode>
                <c:ptCount val="6"/>
                <c:pt idx="0">
                  <c:v>2.6375341396800624E-2</c:v>
                </c:pt>
                <c:pt idx="1">
                  <c:v>2.5499077336017448E-2</c:v>
                </c:pt>
                <c:pt idx="2">
                  <c:v>6.9958622201518106E-2</c:v>
                </c:pt>
                <c:pt idx="3">
                  <c:v>2.7880606970151742E-2</c:v>
                </c:pt>
                <c:pt idx="4">
                  <c:v>3.7573287573287574E-2</c:v>
                </c:pt>
                <c:pt idx="5">
                  <c:v>5.3299177787877537E-2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321728"/>
        <c:axId val="75323264"/>
        <c:axId val="0"/>
      </c:bar3DChart>
      <c:catAx>
        <c:axId val="75321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23264"/>
        <c:crosses val="autoZero"/>
        <c:auto val="1"/>
        <c:lblAlgn val="ctr"/>
        <c:lblOffset val="100"/>
        <c:noMultiLvlLbl val="0"/>
      </c:catAx>
      <c:valAx>
        <c:axId val="75323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32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63932633420822"/>
          <c:y val="0.16391003207932342"/>
          <c:w val="0.26510360354817664"/>
          <c:h val="0.1635889010707237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p300</a:t>
            </a:r>
            <a:r>
              <a:rPr lang="en-US" baseline="0">
                <a:latin typeface="Arial" pitchFamily="34" charset="0"/>
                <a:cs typeface="Arial" pitchFamily="34" charset="0"/>
              </a:rPr>
              <a:t> ChIP-Seq </a:t>
            </a:r>
          </a:p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200" baseline="0">
                <a:latin typeface="Arial" pitchFamily="34" charset="0"/>
                <a:cs typeface="Arial" pitchFamily="34" charset="0"/>
              </a:rPr>
              <a:t>(mouse E11.5 tissues) 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2391768947956651"/>
          <c:y val="2.150537634408602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49518810148731E-2"/>
          <c:y val="0.19480351414406533"/>
          <c:w val="0.60330293973368931"/>
          <c:h val="0.57413349372995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'[1]ChIP-Seq peaks summary final'!$AC$55</c:f>
              <c:strCache>
                <c:ptCount val="1"/>
                <c:pt idx="0">
                  <c:v>All exon peaks</c:v>
                </c:pt>
              </c:strCache>
            </c:strRef>
          </c:tx>
          <c:invertIfNegative val="0"/>
          <c:cat>
            <c:strRef>
              <c:f>'[1]ChIP-Seq peaks summary final'!$AB$56:$AB$58</c:f>
              <c:strCache>
                <c:ptCount val="3"/>
                <c:pt idx="0">
                  <c:v>Forebrain</c:v>
                </c:pt>
                <c:pt idx="1">
                  <c:v>Midbrain</c:v>
                </c:pt>
                <c:pt idx="2">
                  <c:v>Limb</c:v>
                </c:pt>
              </c:strCache>
            </c:strRef>
          </c:cat>
          <c:val>
            <c:numRef>
              <c:f>'[1]ChIP-Seq peaks summary final'!$AC$56:$AC$58</c:f>
              <c:numCache>
                <c:formatCode>General</c:formatCode>
                <c:ptCount val="3"/>
                <c:pt idx="0">
                  <c:v>8.7647778230737869E-2</c:v>
                </c:pt>
                <c:pt idx="1">
                  <c:v>7.6648841354723704E-2</c:v>
                </c:pt>
                <c:pt idx="2">
                  <c:v>0.11971496437054632</c:v>
                </c:pt>
              </c:numCache>
            </c:numRef>
          </c:val>
        </c:ser>
        <c:ser>
          <c:idx val="1"/>
          <c:order val="1"/>
          <c:tx>
            <c:strRef>
              <c:f>'[1]ChIP-Seq peaks summary final'!$AD$55</c:f>
              <c:strCache>
                <c:ptCount val="1"/>
                <c:pt idx="0">
                  <c:v>Coding exon peaks</c:v>
                </c:pt>
              </c:strCache>
            </c:strRef>
          </c:tx>
          <c:invertIfNegative val="0"/>
          <c:cat>
            <c:strRef>
              <c:f>'[1]ChIP-Seq peaks summary final'!$AB$56:$AB$58</c:f>
              <c:strCache>
                <c:ptCount val="3"/>
                <c:pt idx="0">
                  <c:v>Forebrain</c:v>
                </c:pt>
                <c:pt idx="1">
                  <c:v>Midbrain</c:v>
                </c:pt>
                <c:pt idx="2">
                  <c:v>Limb</c:v>
                </c:pt>
              </c:strCache>
            </c:strRef>
          </c:cat>
          <c:val>
            <c:numRef>
              <c:f>'[1]ChIP-Seq peaks summary final'!$AD$56:$AD$58</c:f>
              <c:numCache>
                <c:formatCode>General</c:formatCode>
                <c:ptCount val="3"/>
                <c:pt idx="0">
                  <c:v>5.829596412556054E-2</c:v>
                </c:pt>
                <c:pt idx="1">
                  <c:v>4.4563279857397504E-2</c:v>
                </c:pt>
                <c:pt idx="2">
                  <c:v>7.3159144893111636E-2</c:v>
                </c:pt>
              </c:numCache>
            </c:numRef>
          </c:val>
        </c:ser>
        <c:ser>
          <c:idx val="2"/>
          <c:order val="2"/>
          <c:tx>
            <c:strRef>
              <c:f>'[1]ChIP-Seq peaks summary final'!$AE$55</c:f>
              <c:strCache>
                <c:ptCount val="1"/>
                <c:pt idx="0">
                  <c:v>Coding exon peaks (excluded 1st exon)</c:v>
                </c:pt>
              </c:strCache>
            </c:strRef>
          </c:tx>
          <c:invertIfNegative val="0"/>
          <c:cat>
            <c:strRef>
              <c:f>'[1]ChIP-Seq peaks summary final'!$AB$56:$AB$58</c:f>
              <c:strCache>
                <c:ptCount val="3"/>
                <c:pt idx="0">
                  <c:v>Forebrain</c:v>
                </c:pt>
                <c:pt idx="1">
                  <c:v>Midbrain</c:v>
                </c:pt>
                <c:pt idx="2">
                  <c:v>Limb</c:v>
                </c:pt>
              </c:strCache>
            </c:strRef>
          </c:cat>
          <c:val>
            <c:numRef>
              <c:f>'[1]ChIP-Seq peaks summary final'!$AE$56:$AE$58</c:f>
              <c:numCache>
                <c:formatCode>General</c:formatCode>
                <c:ptCount val="3"/>
                <c:pt idx="0">
                  <c:v>4.2397064818589479E-2</c:v>
                </c:pt>
                <c:pt idx="1">
                  <c:v>3.5650623885918005E-2</c:v>
                </c:pt>
                <c:pt idx="2">
                  <c:v>4.655581947743468E-2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345280"/>
        <c:axId val="75347072"/>
        <c:axId val="0"/>
      </c:bar3DChart>
      <c:catAx>
        <c:axId val="75345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47072"/>
        <c:crosses val="autoZero"/>
        <c:auto val="1"/>
        <c:lblAlgn val="ctr"/>
        <c:lblOffset val="100"/>
        <c:noMultiLvlLbl val="0"/>
      </c:catAx>
      <c:valAx>
        <c:axId val="75347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34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63932633420822"/>
          <c:y val="0.16391003207932342"/>
          <c:w val="0.26652412973925704"/>
          <c:h val="0.1706322834645669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</xdr:colOff>
      <xdr:row>5</xdr:row>
      <xdr:rowOff>10583</xdr:rowOff>
    </xdr:from>
    <xdr:to>
      <xdr:col>26</xdr:col>
      <xdr:colOff>53976</xdr:colOff>
      <xdr:row>19</xdr:row>
      <xdr:rowOff>174624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4235</xdr:colOff>
      <xdr:row>21</xdr:row>
      <xdr:rowOff>10584</xdr:rowOff>
    </xdr:from>
    <xdr:to>
      <xdr:col>26</xdr:col>
      <xdr:colOff>58210</xdr:colOff>
      <xdr:row>36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4235</xdr:colOff>
      <xdr:row>37</xdr:row>
      <xdr:rowOff>10584</xdr:rowOff>
    </xdr:from>
    <xdr:to>
      <xdr:col>26</xdr:col>
      <xdr:colOff>107156</xdr:colOff>
      <xdr:row>52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53</xdr:row>
      <xdr:rowOff>0</xdr:rowOff>
    </xdr:from>
    <xdr:to>
      <xdr:col>26</xdr:col>
      <xdr:colOff>53975</xdr:colOff>
      <xdr:row>67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irnbaum/Documents/02.%20Limbs/DLX5%20and%20DLX6/Exon%20-enhancer/01.%20eExon%20analyses/All%20eExons%20and%20coding%20with%20K4me1%20K27ac%20p300%20marks%20in%20cell%20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-Seq peaks summary final"/>
      <sheetName val="ChIP-Seq peaks summary"/>
      <sheetName val="result_Mark_exon"/>
      <sheetName val="ChIP-Seq intersections"/>
      <sheetName val="ChIP data set web links"/>
      <sheetName val="ChIP-Seq peaks summary (2)"/>
      <sheetName val="H3K4me1"/>
      <sheetName val="H3K27ac"/>
      <sheetName val="p300"/>
      <sheetName val="Intersection"/>
      <sheetName val="cell lines"/>
    </sheetNames>
    <sheetDataSet>
      <sheetData sheetId="0">
        <row r="7">
          <cell r="AC7" t="str">
            <v>All exon peaks</v>
          </cell>
          <cell r="AD7" t="str">
            <v>Coding exon peaks</v>
          </cell>
          <cell r="AE7" t="str">
            <v>Coding exon peaks (excluded 1st exon)</v>
          </cell>
        </row>
        <row r="8">
          <cell r="AB8" t="str">
            <v>GM12878</v>
          </cell>
          <cell r="AC8">
            <v>0.27806524184476938</v>
          </cell>
          <cell r="AD8">
            <v>0.22828646419197601</v>
          </cell>
          <cell r="AE8">
            <v>9.2733408323959501E-2</v>
          </cell>
        </row>
        <row r="9">
          <cell r="AB9" t="str">
            <v>K562</v>
          </cell>
          <cell r="AC9">
            <v>0.24253030645652879</v>
          </cell>
          <cell r="AD9">
            <v>0.19590801388247092</v>
          </cell>
          <cell r="AE9">
            <v>7.6245440512825557E-2</v>
          </cell>
        </row>
        <row r="10">
          <cell r="AB10" t="str">
            <v>HMEC</v>
          </cell>
          <cell r="AC10">
            <v>0.18170005021769631</v>
          </cell>
          <cell r="AD10">
            <v>0.14613867332094285</v>
          </cell>
          <cell r="AE10">
            <v>5.7154986306617861E-2</v>
          </cell>
        </row>
        <row r="11">
          <cell r="AB11" t="str">
            <v>HSMM</v>
          </cell>
          <cell r="AC11">
            <v>0.18376256925918324</v>
          </cell>
          <cell r="AD11">
            <v>0.14696798686640672</v>
          </cell>
          <cell r="AE11">
            <v>5.9737328134619329E-2</v>
          </cell>
        </row>
        <row r="12">
          <cell r="AB12" t="str">
            <v>HUVEC</v>
          </cell>
          <cell r="AC12">
            <v>0.27763279737351632</v>
          </cell>
          <cell r="AD12">
            <v>0.22525044195639363</v>
          </cell>
          <cell r="AE12">
            <v>7.88681707214412E-2</v>
          </cell>
        </row>
        <row r="13">
          <cell r="AB13" t="str">
            <v>NHEK</v>
          </cell>
          <cell r="AC13">
            <v>0.22860597469198857</v>
          </cell>
          <cell r="AD13">
            <v>0.18233650899539286</v>
          </cell>
          <cell r="AE13">
            <v>7.2098647042881867E-2</v>
          </cell>
        </row>
        <row r="14">
          <cell r="AB14" t="str">
            <v>NHLF</v>
          </cell>
          <cell r="AC14">
            <v>0.18628803331859844</v>
          </cell>
          <cell r="AD14">
            <v>0.14977391711892118</v>
          </cell>
          <cell r="AE14">
            <v>6.151371675995803E-2</v>
          </cell>
        </row>
        <row r="15">
          <cell r="AB15" t="str">
            <v>H1-hESC</v>
          </cell>
          <cell r="AC15">
            <v>0.14637150266907359</v>
          </cell>
          <cell r="AD15">
            <v>0.11687973509840559</v>
          </cell>
          <cell r="AE15">
            <v>1.5852572832103482E-2</v>
          </cell>
        </row>
        <row r="23">
          <cell r="AC23" t="str">
            <v>All exon peaks</v>
          </cell>
          <cell r="AD23" t="str">
            <v>Coding exon peaks</v>
          </cell>
          <cell r="AE23" t="str">
            <v>Coding exon peaks (excluded 1st exon)</v>
          </cell>
        </row>
        <row r="24">
          <cell r="AB24" t="str">
            <v>GM12878</v>
          </cell>
          <cell r="AC24">
            <v>0.43608421699708005</v>
          </cell>
          <cell r="AD24">
            <v>0.35438758260335024</v>
          </cell>
          <cell r="AE24">
            <v>0.11372368218841247</v>
          </cell>
        </row>
        <row r="25">
          <cell r="AB25" t="str">
            <v>K562</v>
          </cell>
          <cell r="AC25">
            <v>0.34191816446802709</v>
          </cell>
          <cell r="AD25">
            <v>0.27568633208196136</v>
          </cell>
          <cell r="AE25">
            <v>8.802248274994233E-2</v>
          </cell>
        </row>
        <row r="26">
          <cell r="AB26" t="str">
            <v>HMEC</v>
          </cell>
          <cell r="AC26">
            <v>0.33100913786253477</v>
          </cell>
          <cell r="AD26">
            <v>0.26454112038140642</v>
          </cell>
          <cell r="AE26">
            <v>8.6412395709177595E-2</v>
          </cell>
        </row>
        <row r="27">
          <cell r="AB27" t="str">
            <v>HSMM</v>
          </cell>
          <cell r="AC27">
            <v>0.28633524777955621</v>
          </cell>
          <cell r="AD27">
            <v>0.22893324545711327</v>
          </cell>
          <cell r="AE27">
            <v>7.5589241439914634E-2</v>
          </cell>
        </row>
        <row r="28">
          <cell r="AB28" t="str">
            <v>HUVEC</v>
          </cell>
          <cell r="AC28">
            <v>0.33901961495232225</v>
          </cell>
          <cell r="AD28">
            <v>0.27508067147674126</v>
          </cell>
          <cell r="AE28">
            <v>8.8412312824045533E-2</v>
          </cell>
        </row>
        <row r="29">
          <cell r="AB29" t="str">
            <v>NHEK</v>
          </cell>
          <cell r="AC29">
            <v>0.34571710429653885</v>
          </cell>
          <cell r="AD29">
            <v>0.27727053292194026</v>
          </cell>
          <cell r="AE29">
            <v>9.2038704531620594E-2</v>
          </cell>
        </row>
        <row r="30">
          <cell r="AB30" t="str">
            <v>NHLF</v>
          </cell>
          <cell r="AC30">
            <v>0.38953722334004026</v>
          </cell>
          <cell r="AD30">
            <v>0.3159456740442656</v>
          </cell>
          <cell r="AE30">
            <v>9.8868209255533204E-2</v>
          </cell>
        </row>
        <row r="31">
          <cell r="AB31" t="str">
            <v>HepG2</v>
          </cell>
          <cell r="AC31">
            <v>0.47967853042479908</v>
          </cell>
          <cell r="AD31">
            <v>0.38664370455415231</v>
          </cell>
          <cell r="AE31">
            <v>0.1141982395713739</v>
          </cell>
        </row>
        <row r="39">
          <cell r="AC39" t="str">
            <v>All exon peaks</v>
          </cell>
          <cell r="AD39" t="str">
            <v>Coding exon peaks</v>
          </cell>
          <cell r="AE39" t="str">
            <v>Coding exon peaks (excluded 1st exon)</v>
          </cell>
        </row>
        <row r="40">
          <cell r="AB40" t="str">
            <v>GM12878</v>
          </cell>
          <cell r="AC40">
            <v>0.15099492781896215</v>
          </cell>
          <cell r="AD40">
            <v>9.9219664455715964E-2</v>
          </cell>
          <cell r="AE40">
            <v>2.6375341396800624E-2</v>
          </cell>
        </row>
        <row r="41">
          <cell r="AB41" t="str">
            <v>K562</v>
          </cell>
          <cell r="AC41">
            <v>0.12363697366213723</v>
          </cell>
          <cell r="AD41">
            <v>6.4754235866465365E-2</v>
          </cell>
          <cell r="AE41">
            <v>2.5499077336017448E-2</v>
          </cell>
        </row>
        <row r="42">
          <cell r="AB42" t="str">
            <v>HepG2</v>
          </cell>
          <cell r="AC42">
            <v>0.27632696681555369</v>
          </cell>
          <cell r="AD42">
            <v>0.16586742662976461</v>
          </cell>
          <cell r="AE42">
            <v>6.9958622201518106E-2</v>
          </cell>
        </row>
        <row r="43">
          <cell r="AB43" t="str">
            <v>HeLa S3</v>
          </cell>
          <cell r="AC43">
            <v>5.9062864765716191E-2</v>
          </cell>
          <cell r="AD43">
            <v>3.7418709354677337E-2</v>
          </cell>
          <cell r="AE43">
            <v>2.7880606970151742E-2</v>
          </cell>
        </row>
        <row r="44">
          <cell r="AB44" t="str">
            <v>SK-N-SH RA</v>
          </cell>
          <cell r="AC44">
            <v>0.10565029315029315</v>
          </cell>
          <cell r="AD44">
            <v>6.0551623051623052E-2</v>
          </cell>
          <cell r="AE44">
            <v>3.7573287573287574E-2</v>
          </cell>
        </row>
        <row r="45">
          <cell r="AB45" t="str">
            <v>T-47D</v>
          </cell>
          <cell r="AC45">
            <v>0.21460149568235343</v>
          </cell>
          <cell r="AD45">
            <v>0.12783539230673882</v>
          </cell>
          <cell r="AE45">
            <v>5.3299177787877537E-2</v>
          </cell>
        </row>
        <row r="55">
          <cell r="AC55" t="str">
            <v>All exon peaks</v>
          </cell>
          <cell r="AD55" t="str">
            <v>Coding exon peaks</v>
          </cell>
          <cell r="AE55" t="str">
            <v>Coding exon peaks (excluded 1st exon)</v>
          </cell>
        </row>
        <row r="56">
          <cell r="AB56" t="str">
            <v>Forebrain</v>
          </cell>
          <cell r="AC56">
            <v>8.7647778230737869E-2</v>
          </cell>
          <cell r="AD56">
            <v>5.829596412556054E-2</v>
          </cell>
          <cell r="AE56">
            <v>4.2397064818589479E-2</v>
          </cell>
        </row>
        <row r="57">
          <cell r="AB57" t="str">
            <v>Midbrain</v>
          </cell>
          <cell r="AC57">
            <v>7.6648841354723704E-2</v>
          </cell>
          <cell r="AD57">
            <v>4.4563279857397504E-2</v>
          </cell>
          <cell r="AE57">
            <v>3.5650623885918005E-2</v>
          </cell>
        </row>
        <row r="58">
          <cell r="AB58" t="str">
            <v>Limb</v>
          </cell>
          <cell r="AC58">
            <v>0.11971496437054632</v>
          </cell>
          <cell r="AD58">
            <v>7.3159144893111636E-2</v>
          </cell>
          <cell r="AE58">
            <v>4.655581947743468E-2</v>
          </cell>
        </row>
      </sheetData>
      <sheetData sheetId="1">
        <row r="4">
          <cell r="R4" t="str">
            <v xml:space="preserve">All exon peaks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genome.ucsc.edu/cgi-bin/hgTrackUi?hgsid=236744695&amp;c=chr21&amp;g=wgEncodeHaibTfbs" TargetMode="External"/><Relationship Id="rId13" Type="http://schemas.openxmlformats.org/officeDocument/2006/relationships/hyperlink" Target="http://genome.ucsc.edu/cgi-bin/hgTrackUi?hgsid=236751771&amp;c=chr21&amp;g=wgEncodeSydhTfbs" TargetMode="External"/><Relationship Id="rId18" Type="http://schemas.openxmlformats.org/officeDocument/2006/relationships/hyperlink" Target="http://www.ncbi.nlm.nih.gov/geo/query/acc.cgi?acc=GSE13845" TargetMode="External"/><Relationship Id="rId3" Type="http://schemas.openxmlformats.org/officeDocument/2006/relationships/hyperlink" Target="http://hgdownload.cse.ucsc.edu/goldenPath/hg18/encodeDCC/wgEncodeBroadChipSeq/wgEncodeBroadChipSeqPeaksHsmmH3k27ac.broadPeak.gz" TargetMode="External"/><Relationship Id="rId7" Type="http://schemas.openxmlformats.org/officeDocument/2006/relationships/hyperlink" Target="http://hgdownload.cse.ucsc.edu/goldenPath/hg18/encodeDCC/wgEncodeBroadChipSeq/wgEncodeBroadChipSeqPeaksNhekH3k27ac.broadPeak.gz" TargetMode="External"/><Relationship Id="rId12" Type="http://schemas.openxmlformats.org/officeDocument/2006/relationships/hyperlink" Target="http://genome.ucsc.edu/cgi-bin/hgTrackUi?hgsid=236751771&amp;c=chr21&amp;g=wgEncodeSydhTfbs" TargetMode="External"/><Relationship Id="rId17" Type="http://schemas.openxmlformats.org/officeDocument/2006/relationships/hyperlink" Target="http://hgdownload.cse.ucsc.edu/goldenPath/hg19/encodeDCC/wgEncodeSydhTfbs/wgEncodeSydhTfbsHepg2P300sc582IggrabPk.narrowPeak.gz" TargetMode="External"/><Relationship Id="rId2" Type="http://schemas.openxmlformats.org/officeDocument/2006/relationships/hyperlink" Target="http://hgdownload.cse.ucsc.edu/goldenPath/hg18/encodeDCC/wgEncodeBroadChipSeq/wgEncodeBroadChipSeqPeaksHsmmH3k4me1.broadPeak.gz" TargetMode="External"/><Relationship Id="rId16" Type="http://schemas.openxmlformats.org/officeDocument/2006/relationships/hyperlink" Target="http://genome.ucsc.edu/cgi-bin/hgTrackUi?hgsid=236757081&amp;c=chrX&amp;g=wgEncodeBroadChipSeq" TargetMode="External"/><Relationship Id="rId1" Type="http://schemas.openxmlformats.org/officeDocument/2006/relationships/hyperlink" Target="http://hgdownload.cse.ucsc.edu/goldenPath/hg18/encodeDCC/wgEncodeBroadChipSeq/wgEncodeBroadChipSeqPeaksHmecH3k27ac.broadPeak.gz" TargetMode="External"/><Relationship Id="rId6" Type="http://schemas.openxmlformats.org/officeDocument/2006/relationships/hyperlink" Target="http://hgdownload.cse.ucsc.edu/goldenPath/hg18/encodeDCC/wgEncodeBroadChipSeq/wgEncodeBroadChipSeqPeaksK562H3k4me1.broadPeak.gz" TargetMode="External"/><Relationship Id="rId11" Type="http://schemas.openxmlformats.org/officeDocument/2006/relationships/hyperlink" Target="http://genome.ucsc.edu/cgi-bin/hgTrackUi?hgsid=236751771&amp;c=chr21&amp;g=wgEncodeSydhTfbs" TargetMode="External"/><Relationship Id="rId5" Type="http://schemas.openxmlformats.org/officeDocument/2006/relationships/hyperlink" Target="http://hgdownload.cse.ucsc.edu/goldenPath/hg18/encodeDCC/wgEncodeBroadChipSeq/wgEncodeBroadChipSeqPeaksHuvecH3k27ac.broadPeak.gz" TargetMode="External"/><Relationship Id="rId15" Type="http://schemas.openxmlformats.org/officeDocument/2006/relationships/hyperlink" Target="http://genome.ucsc.edu/cgi-bin/hgTrackUi?hgsid=236757081&amp;c=chrX&amp;g=wgEncodeBroadChipSeq" TargetMode="External"/><Relationship Id="rId10" Type="http://schemas.openxmlformats.org/officeDocument/2006/relationships/hyperlink" Target="http://genome.ucsc.edu/cgi-bin/hgTrackUi?hgsid=236751771&amp;c=chr21&amp;g=wgEncodeSydhTfbs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hgdownload.cse.ucsc.edu/goldenPath/hg18/encodeDCC/wgEncodeBroadChipSeq/wgEncodeBroadChipSeqPeaksHuvecH3k4me1.broadPeak.gz" TargetMode="External"/><Relationship Id="rId9" Type="http://schemas.openxmlformats.org/officeDocument/2006/relationships/hyperlink" Target="http://genome.ucsc.edu/cgi-bin/hgTrackUi?hgsid=236744695&amp;c=chr21&amp;g=wgEncodeHaibTfbs" TargetMode="External"/><Relationship Id="rId14" Type="http://schemas.openxmlformats.org/officeDocument/2006/relationships/hyperlink" Target="http://hgdownload.cse.ucsc.edu/goldenPath/hg18/encodeDCC/wgEncodeBroadChipSeq/wgEncodeBroadChipSeqPeaksGm12878H3k4me1.broadPeak.g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3"/>
  <sheetViews>
    <sheetView tabSelected="1" zoomScale="60" zoomScaleNormal="60" workbookViewId="0">
      <selection activeCell="L51" sqref="L51"/>
    </sheetView>
  </sheetViews>
  <sheetFormatPr defaultRowHeight="15" x14ac:dyDescent="0.25"/>
  <cols>
    <col min="1" max="1" width="5" style="1" customWidth="1"/>
    <col min="2" max="2" width="14.28515625" style="1" customWidth="1"/>
    <col min="3" max="3" width="15.28515625" style="1" customWidth="1"/>
    <col min="4" max="4" width="11.85546875" style="1" customWidth="1"/>
    <col min="5" max="5" width="16.140625" style="1" customWidth="1"/>
    <col min="6" max="6" width="13.42578125" style="1" customWidth="1"/>
    <col min="7" max="7" width="10.42578125" style="1" customWidth="1"/>
    <col min="8" max="8" width="16.28515625" style="1" customWidth="1"/>
    <col min="9" max="9" width="14.5703125" style="1" customWidth="1"/>
    <col min="10" max="10" width="11.140625" style="1" customWidth="1"/>
    <col min="11" max="11" width="17.7109375" style="1" customWidth="1"/>
    <col min="12" max="12" width="14.5703125" style="1" customWidth="1"/>
    <col min="13" max="13" width="12.7109375" style="1" customWidth="1"/>
    <col min="14" max="14" width="17.140625" style="1" customWidth="1"/>
    <col min="15" max="15" width="6.7109375" style="1" customWidth="1"/>
    <col min="16" max="27" width="12.140625" style="1" customWidth="1"/>
  </cols>
  <sheetData>
    <row r="2" spans="2:31" ht="26.25" x14ac:dyDescent="0.25">
      <c r="B2" s="90" t="s">
        <v>64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2:31" ht="26.25" x14ac:dyDescent="0.25">
      <c r="C3" s="2"/>
      <c r="M3" s="82"/>
    </row>
    <row r="5" spans="2:31" ht="18.75" thickBot="1" x14ac:dyDescent="0.3">
      <c r="B5" s="3" t="s">
        <v>66</v>
      </c>
    </row>
    <row r="6" spans="2:31" s="1" customFormat="1" ht="48.75" customHeight="1" x14ac:dyDescent="0.25">
      <c r="B6" s="4"/>
      <c r="C6" s="4"/>
      <c r="D6" s="87" t="s">
        <v>14</v>
      </c>
      <c r="E6" s="88"/>
      <c r="F6" s="87" t="s">
        <v>72</v>
      </c>
      <c r="G6" s="89"/>
      <c r="H6" s="88"/>
      <c r="I6" s="89" t="s">
        <v>73</v>
      </c>
      <c r="J6" s="89"/>
      <c r="K6" s="88"/>
      <c r="L6" s="87" t="s">
        <v>79</v>
      </c>
      <c r="M6" s="89"/>
      <c r="N6" s="88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6"/>
    </row>
    <row r="7" spans="2:31" s="1" customFormat="1" ht="33" customHeight="1" thickBot="1" x14ac:dyDescent="0.3">
      <c r="B7" s="7" t="s">
        <v>19</v>
      </c>
      <c r="C7" s="7" t="s">
        <v>10</v>
      </c>
      <c r="D7" s="8" t="s">
        <v>15</v>
      </c>
      <c r="E7" s="9" t="s">
        <v>11</v>
      </c>
      <c r="F7" s="8" t="s">
        <v>24</v>
      </c>
      <c r="G7" s="10" t="s">
        <v>17</v>
      </c>
      <c r="H7" s="9" t="s">
        <v>18</v>
      </c>
      <c r="I7" s="11" t="s">
        <v>16</v>
      </c>
      <c r="J7" s="12" t="s">
        <v>17</v>
      </c>
      <c r="K7" s="9" t="s">
        <v>18</v>
      </c>
      <c r="L7" s="11" t="s">
        <v>16</v>
      </c>
      <c r="M7" s="12" t="s">
        <v>17</v>
      </c>
      <c r="N7" s="9" t="s">
        <v>18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2:31" ht="15.75" x14ac:dyDescent="0.25">
      <c r="B8" s="13" t="s">
        <v>20</v>
      </c>
      <c r="C8" s="14" t="s">
        <v>2</v>
      </c>
      <c r="D8" s="15">
        <v>66675</v>
      </c>
      <c r="E8" s="16">
        <v>3633.6546680000001</v>
      </c>
      <c r="F8" s="17">
        <v>18540</v>
      </c>
      <c r="G8" s="18">
        <f>F8/D8</f>
        <v>0.27806524184476938</v>
      </c>
      <c r="H8" s="19">
        <v>4811.19050677629</v>
      </c>
      <c r="I8" s="20">
        <v>15221</v>
      </c>
      <c r="J8" s="21">
        <v>0.22828646419197601</v>
      </c>
      <c r="K8" s="16">
        <v>4830.5630379081504</v>
      </c>
      <c r="L8" s="20">
        <v>6183</v>
      </c>
      <c r="M8" s="21">
        <v>0.09</v>
      </c>
      <c r="N8" s="16">
        <v>4932.3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2:31" ht="15.75" x14ac:dyDescent="0.25">
      <c r="B9" s="23" t="s">
        <v>20</v>
      </c>
      <c r="C9" s="24" t="s">
        <v>0</v>
      </c>
      <c r="D9" s="25">
        <v>101711</v>
      </c>
      <c r="E9" s="26">
        <v>2938.0103920000001</v>
      </c>
      <c r="F9" s="25">
        <v>24668</v>
      </c>
      <c r="G9" s="27">
        <v>0.24253030645652879</v>
      </c>
      <c r="H9" s="26">
        <v>4155.3197205803299</v>
      </c>
      <c r="I9" s="28">
        <v>19926</v>
      </c>
      <c r="J9" s="29">
        <v>0.19590801388247092</v>
      </c>
      <c r="K9" s="26">
        <v>4180.9833885375901</v>
      </c>
      <c r="L9" s="28">
        <v>7755</v>
      </c>
      <c r="M9" s="29">
        <v>0.08</v>
      </c>
      <c r="N9" s="26">
        <v>4087.5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2:31" ht="15.75" x14ac:dyDescent="0.25">
      <c r="B10" s="23" t="s">
        <v>20</v>
      </c>
      <c r="C10" s="24" t="s">
        <v>5</v>
      </c>
      <c r="D10" s="25">
        <v>193159</v>
      </c>
      <c r="E10" s="26">
        <v>2016.1158680000001</v>
      </c>
      <c r="F10" s="25">
        <v>35097</v>
      </c>
      <c r="G10" s="27">
        <v>0.18170005021769631</v>
      </c>
      <c r="H10" s="26">
        <v>3049.4683872341898</v>
      </c>
      <c r="I10" s="28">
        <v>28228</v>
      </c>
      <c r="J10" s="29">
        <v>0.14613867332094285</v>
      </c>
      <c r="K10" s="26">
        <v>3069.8145458410099</v>
      </c>
      <c r="L10" s="28">
        <v>11040</v>
      </c>
      <c r="M10" s="29">
        <v>0.06</v>
      </c>
      <c r="N10" s="26">
        <v>3006.5259999999998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2:31" ht="15.75" x14ac:dyDescent="0.25">
      <c r="B11" s="23" t="s">
        <v>20</v>
      </c>
      <c r="C11" s="24" t="s">
        <v>6</v>
      </c>
      <c r="D11" s="25">
        <v>194920</v>
      </c>
      <c r="E11" s="26">
        <v>1997.3830290000001</v>
      </c>
      <c r="F11" s="25">
        <v>35819</v>
      </c>
      <c r="G11" s="27">
        <v>0.18376256925918324</v>
      </c>
      <c r="H11" s="26">
        <v>2931.5547520661198</v>
      </c>
      <c r="I11" s="28">
        <v>28647</v>
      </c>
      <c r="J11" s="29">
        <v>0.14696798686640672</v>
      </c>
      <c r="K11" s="26">
        <v>2960.1328236813602</v>
      </c>
      <c r="L11" s="28">
        <v>11644</v>
      </c>
      <c r="M11" s="29">
        <v>0.06</v>
      </c>
      <c r="N11" s="26">
        <v>2926.3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2:31" ht="15.75" x14ac:dyDescent="0.25">
      <c r="B12" s="23" t="s">
        <v>20</v>
      </c>
      <c r="C12" s="24" t="s">
        <v>7</v>
      </c>
      <c r="D12" s="25">
        <v>95032</v>
      </c>
      <c r="E12" s="26">
        <v>2686.5882019999999</v>
      </c>
      <c r="F12" s="25">
        <v>26384</v>
      </c>
      <c r="G12" s="27">
        <v>0.27763279737351632</v>
      </c>
      <c r="H12" s="26">
        <v>3734.0380450136499</v>
      </c>
      <c r="I12" s="28">
        <v>21406</v>
      </c>
      <c r="J12" s="29">
        <v>0.22525044195639363</v>
      </c>
      <c r="K12" s="26">
        <v>3769.06124451088</v>
      </c>
      <c r="L12" s="28">
        <v>7495</v>
      </c>
      <c r="M12" s="29">
        <v>0.08</v>
      </c>
      <c r="N12" s="26">
        <v>3781.471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2:31" ht="15.75" x14ac:dyDescent="0.25">
      <c r="B13" s="23" t="s">
        <v>20</v>
      </c>
      <c r="C13" s="24" t="s">
        <v>8</v>
      </c>
      <c r="D13" s="25">
        <v>95938</v>
      </c>
      <c r="E13" s="26">
        <v>2711.680981</v>
      </c>
      <c r="F13" s="25">
        <v>21932</v>
      </c>
      <c r="G13" s="27">
        <v>0.22860597469198857</v>
      </c>
      <c r="H13" s="26">
        <v>3391.3777703343899</v>
      </c>
      <c r="I13" s="28">
        <v>17493</v>
      </c>
      <c r="J13" s="29">
        <v>0.18233650899539286</v>
      </c>
      <c r="K13" s="26">
        <v>3430.9909678157001</v>
      </c>
      <c r="L13" s="28">
        <v>6917</v>
      </c>
      <c r="M13" s="29">
        <v>7.0000000000000007E-2</v>
      </c>
      <c r="N13" s="26">
        <v>3592.3560000000002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2:31" ht="15.75" x14ac:dyDescent="0.25">
      <c r="B14" s="23" t="s">
        <v>20</v>
      </c>
      <c r="C14" s="24" t="s">
        <v>9</v>
      </c>
      <c r="D14" s="25">
        <v>187763</v>
      </c>
      <c r="E14" s="26">
        <v>1974.9067970000001</v>
      </c>
      <c r="F14" s="25">
        <v>34978</v>
      </c>
      <c r="G14" s="27">
        <v>0.18628803331859844</v>
      </c>
      <c r="H14" s="26">
        <v>2922.9688155502699</v>
      </c>
      <c r="I14" s="28">
        <v>28122</v>
      </c>
      <c r="J14" s="29">
        <v>0.14977391711892118</v>
      </c>
      <c r="K14" s="26">
        <v>2960.4553374582201</v>
      </c>
      <c r="L14" s="28">
        <v>11550</v>
      </c>
      <c r="M14" s="29">
        <v>0.06</v>
      </c>
      <c r="N14" s="26">
        <v>2943.8440000000001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2:31" s="1" customFormat="1" ht="16.5" thickBot="1" x14ac:dyDescent="0.3">
      <c r="B15" s="30" t="s">
        <v>20</v>
      </c>
      <c r="C15" s="31" t="s">
        <v>3</v>
      </c>
      <c r="D15" s="32">
        <v>284181</v>
      </c>
      <c r="E15" s="33">
        <v>1571.0372970000001</v>
      </c>
      <c r="F15" s="34">
        <v>41596</v>
      </c>
      <c r="G15" s="35">
        <v>0.14637150266907359</v>
      </c>
      <c r="H15" s="36">
        <v>2416.88830988885</v>
      </c>
      <c r="I15" s="37">
        <v>33215</v>
      </c>
      <c r="J15" s="38">
        <v>0.11687973509840559</v>
      </c>
      <c r="K15" s="33">
        <v>2476.1199759145002</v>
      </c>
      <c r="L15" s="37">
        <v>4505</v>
      </c>
      <c r="M15" s="38">
        <v>0.02</v>
      </c>
      <c r="N15" s="33">
        <v>2539.8780000000002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84"/>
      <c r="AC15" s="83"/>
      <c r="AD15" s="55"/>
      <c r="AE15" s="55"/>
    </row>
    <row r="16" spans="2:31" ht="16.5" thickBot="1" x14ac:dyDescent="0.3">
      <c r="B16" s="39" t="s">
        <v>13</v>
      </c>
      <c r="C16" s="40"/>
      <c r="D16" s="41">
        <f t="shared" ref="D16:N16" si="0">AVERAGE(D8:D15)</f>
        <v>152422.375</v>
      </c>
      <c r="E16" s="42">
        <f t="shared" si="0"/>
        <v>2441.1721542499999</v>
      </c>
      <c r="F16" s="43">
        <f t="shared" si="0"/>
        <v>29876.75</v>
      </c>
      <c r="G16" s="44">
        <f t="shared" si="0"/>
        <v>0.21561955947891934</v>
      </c>
      <c r="H16" s="45">
        <f t="shared" si="0"/>
        <v>3426.6007884305113</v>
      </c>
      <c r="I16" s="41">
        <f t="shared" si="0"/>
        <v>24032.25</v>
      </c>
      <c r="J16" s="46">
        <f t="shared" si="0"/>
        <v>0.17394271767886371</v>
      </c>
      <c r="K16" s="47">
        <f t="shared" si="0"/>
        <v>3459.765165208426</v>
      </c>
      <c r="L16" s="41">
        <f t="shared" si="0"/>
        <v>8386.125</v>
      </c>
      <c r="M16" s="46">
        <f t="shared" si="0"/>
        <v>6.5000000000000002E-2</v>
      </c>
      <c r="N16" s="47">
        <f t="shared" si="0"/>
        <v>3476.2718750000004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2:31" x14ac:dyDescent="0.25">
      <c r="D17" s="49"/>
      <c r="E17" s="49"/>
      <c r="F17" s="49"/>
      <c r="G17" s="50"/>
      <c r="H17" s="49"/>
      <c r="I17" s="49"/>
      <c r="J17" s="50"/>
      <c r="K17" s="49"/>
      <c r="L17" s="49"/>
      <c r="M17" s="50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2:31" x14ac:dyDescent="0.25">
      <c r="D18" s="49"/>
      <c r="E18" s="49"/>
      <c r="F18" s="49"/>
      <c r="G18" s="50"/>
      <c r="H18" s="49"/>
      <c r="I18" s="49"/>
      <c r="J18" s="50"/>
      <c r="K18" s="49"/>
      <c r="L18" s="49"/>
      <c r="M18" s="50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2:31" x14ac:dyDescent="0.25">
      <c r="D19" s="49"/>
      <c r="E19" s="49"/>
      <c r="F19" s="49"/>
      <c r="G19" s="50"/>
      <c r="H19" s="49"/>
      <c r="I19" s="49"/>
      <c r="J19" s="50"/>
      <c r="K19" s="49"/>
      <c r="L19" s="49"/>
      <c r="M19" s="50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2:31" x14ac:dyDescent="0.25">
      <c r="D20" s="49"/>
      <c r="E20" s="49"/>
      <c r="F20" s="49"/>
      <c r="G20" s="50"/>
      <c r="H20" s="49"/>
      <c r="I20" s="49"/>
      <c r="J20" s="50"/>
      <c r="K20" s="49"/>
      <c r="L20" s="49"/>
      <c r="M20" s="50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2:31" ht="18.75" thickBot="1" x14ac:dyDescent="0.3">
      <c r="B21" s="3" t="s">
        <v>67</v>
      </c>
      <c r="D21" s="49"/>
      <c r="E21" s="49"/>
      <c r="F21" s="49"/>
      <c r="G21" s="50"/>
      <c r="H21" s="49"/>
      <c r="I21" s="49"/>
      <c r="J21" s="50"/>
      <c r="K21" s="49"/>
      <c r="L21" s="49"/>
      <c r="M21" s="50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2:31" s="1" customFormat="1" ht="48.75" customHeight="1" x14ac:dyDescent="0.25">
      <c r="B22" s="4"/>
      <c r="C22" s="4"/>
      <c r="D22" s="87" t="s">
        <v>14</v>
      </c>
      <c r="E22" s="88"/>
      <c r="F22" s="87" t="s">
        <v>72</v>
      </c>
      <c r="G22" s="89"/>
      <c r="H22" s="88"/>
      <c r="I22" s="89" t="s">
        <v>73</v>
      </c>
      <c r="J22" s="89"/>
      <c r="K22" s="88"/>
      <c r="L22" s="87" t="s">
        <v>79</v>
      </c>
      <c r="M22" s="89"/>
      <c r="N22" s="8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6"/>
    </row>
    <row r="23" spans="2:31" s="1" customFormat="1" ht="33" customHeight="1" thickBot="1" x14ac:dyDescent="0.3">
      <c r="B23" s="7" t="s">
        <v>19</v>
      </c>
      <c r="C23" s="7" t="s">
        <v>10</v>
      </c>
      <c r="D23" s="8" t="s">
        <v>15</v>
      </c>
      <c r="E23" s="9" t="s">
        <v>11</v>
      </c>
      <c r="F23" s="8" t="s">
        <v>16</v>
      </c>
      <c r="G23" s="10" t="s">
        <v>17</v>
      </c>
      <c r="H23" s="9" t="s">
        <v>18</v>
      </c>
      <c r="I23" s="11" t="s">
        <v>16</v>
      </c>
      <c r="J23" s="12" t="s">
        <v>17</v>
      </c>
      <c r="K23" s="9" t="s">
        <v>18</v>
      </c>
      <c r="L23" s="11" t="s">
        <v>16</v>
      </c>
      <c r="M23" s="12" t="s">
        <v>17</v>
      </c>
      <c r="N23" s="9" t="s">
        <v>18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2:31" ht="15.75" x14ac:dyDescent="0.25">
      <c r="B24" s="13" t="s">
        <v>12</v>
      </c>
      <c r="C24" s="14" t="s">
        <v>2</v>
      </c>
      <c r="D24" s="15">
        <v>32535</v>
      </c>
      <c r="E24" s="16">
        <v>3868.0436450000002</v>
      </c>
      <c r="F24" s="17">
        <v>14188</v>
      </c>
      <c r="G24" s="18">
        <v>0.43608421699708</v>
      </c>
      <c r="H24" s="19">
        <v>5105.5060315770797</v>
      </c>
      <c r="I24" s="15">
        <v>11530</v>
      </c>
      <c r="J24" s="51">
        <v>0.35438758260335024</v>
      </c>
      <c r="K24" s="16">
        <v>5083.6144839548997</v>
      </c>
      <c r="L24" s="20">
        <v>3700</v>
      </c>
      <c r="M24" s="21">
        <v>0.11</v>
      </c>
      <c r="N24" s="16">
        <v>5061.5810000000001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2:31" ht="15.75" x14ac:dyDescent="0.25">
      <c r="B25" s="23" t="s">
        <v>12</v>
      </c>
      <c r="C25" s="24" t="s">
        <v>0</v>
      </c>
      <c r="D25" s="25">
        <v>47681</v>
      </c>
      <c r="E25" s="26">
        <v>2725.1468089999998</v>
      </c>
      <c r="F25" s="25">
        <v>16303</v>
      </c>
      <c r="G25" s="27">
        <v>0.34191816446802709</v>
      </c>
      <c r="H25" s="26">
        <v>4245.1320579350904</v>
      </c>
      <c r="I25" s="25">
        <v>13145</v>
      </c>
      <c r="J25" s="52">
        <v>0.27568633208196136</v>
      </c>
      <c r="K25" s="26">
        <v>4270.5287181437798</v>
      </c>
      <c r="L25" s="28">
        <v>4197</v>
      </c>
      <c r="M25" s="29">
        <v>0.09</v>
      </c>
      <c r="N25" s="26">
        <v>3957.1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2:31" ht="15.75" x14ac:dyDescent="0.25">
      <c r="B26" s="23" t="s">
        <v>12</v>
      </c>
      <c r="C26" s="24" t="s">
        <v>5</v>
      </c>
      <c r="D26" s="25">
        <v>50340</v>
      </c>
      <c r="E26" s="26">
        <v>2990.205105</v>
      </c>
      <c r="F26" s="25">
        <v>16663</v>
      </c>
      <c r="G26" s="27">
        <v>0.33100913786253477</v>
      </c>
      <c r="H26" s="26">
        <v>3953.5326296324802</v>
      </c>
      <c r="I26" s="25">
        <v>13317</v>
      </c>
      <c r="J26" s="52">
        <v>0.26454112038140642</v>
      </c>
      <c r="K26" s="26">
        <v>3966.98580761433</v>
      </c>
      <c r="L26" s="28">
        <v>4350</v>
      </c>
      <c r="M26" s="29">
        <v>0.09</v>
      </c>
      <c r="N26" s="26">
        <v>3895.2069999999999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2:31" ht="15.75" x14ac:dyDescent="0.25">
      <c r="B27" s="23" t="s">
        <v>12</v>
      </c>
      <c r="C27" s="24" t="s">
        <v>6</v>
      </c>
      <c r="D27" s="25">
        <v>63726</v>
      </c>
      <c r="E27" s="26">
        <v>2418.5179520000002</v>
      </c>
      <c r="F27" s="25">
        <v>18247</v>
      </c>
      <c r="G27" s="27">
        <v>0.28633524777955621</v>
      </c>
      <c r="H27" s="26">
        <v>3373.6391912908198</v>
      </c>
      <c r="I27" s="25">
        <v>14589</v>
      </c>
      <c r="J27" s="52">
        <v>0.22893324545711327</v>
      </c>
      <c r="K27" s="26">
        <v>3391.4815957228002</v>
      </c>
      <c r="L27" s="28">
        <v>4817</v>
      </c>
      <c r="M27" s="29">
        <v>0.08</v>
      </c>
      <c r="N27" s="26">
        <v>3382.2350000000001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2:31" ht="15.75" x14ac:dyDescent="0.25">
      <c r="B28" s="23" t="s">
        <v>12</v>
      </c>
      <c r="C28" s="24" t="s">
        <v>7</v>
      </c>
      <c r="D28" s="25">
        <v>55162</v>
      </c>
      <c r="E28" s="26">
        <v>2694.9707229999999</v>
      </c>
      <c r="F28" s="25">
        <v>18701</v>
      </c>
      <c r="G28" s="27">
        <v>0.33901961495232225</v>
      </c>
      <c r="H28" s="26">
        <v>3730.3792963188898</v>
      </c>
      <c r="I28" s="25">
        <v>15174</v>
      </c>
      <c r="J28" s="52">
        <v>0.27508067147674126</v>
      </c>
      <c r="K28" s="26">
        <v>3730.1420192434398</v>
      </c>
      <c r="L28" s="28">
        <v>4877</v>
      </c>
      <c r="M28" s="29">
        <v>0.09</v>
      </c>
      <c r="N28" s="26">
        <v>3735.6570000000002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2:31" ht="15.75" x14ac:dyDescent="0.25">
      <c r="B29" s="23" t="s">
        <v>12</v>
      </c>
      <c r="C29" s="24" t="s">
        <v>8</v>
      </c>
      <c r="D29" s="25">
        <v>47643</v>
      </c>
      <c r="E29" s="26">
        <v>3080.8387379999999</v>
      </c>
      <c r="F29" s="25">
        <v>16471</v>
      </c>
      <c r="G29" s="27">
        <v>0.34571710429653885</v>
      </c>
      <c r="H29" s="26">
        <v>4101.6735666302102</v>
      </c>
      <c r="I29" s="25">
        <v>13210</v>
      </c>
      <c r="J29" s="52">
        <v>0.27727053292194026</v>
      </c>
      <c r="K29" s="26">
        <v>4101.2339137017398</v>
      </c>
      <c r="L29" s="28">
        <v>4385</v>
      </c>
      <c r="M29" s="29">
        <v>0.09</v>
      </c>
      <c r="N29" s="26">
        <v>4055.3530000000001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31" ht="15.75" x14ac:dyDescent="0.25">
      <c r="B30" s="23" t="s">
        <v>12</v>
      </c>
      <c r="C30" s="24" t="s">
        <v>9</v>
      </c>
      <c r="D30" s="25">
        <v>39760</v>
      </c>
      <c r="E30" s="26">
        <v>3222.3704729999999</v>
      </c>
      <c r="F30" s="25">
        <v>15488</v>
      </c>
      <c r="G30" s="27">
        <v>0.38953722334004026</v>
      </c>
      <c r="H30" s="26">
        <v>4534.4829013827903</v>
      </c>
      <c r="I30" s="25">
        <v>12562</v>
      </c>
      <c r="J30" s="52">
        <v>0.3159456740442656</v>
      </c>
      <c r="K30" s="26">
        <v>4514.9637796529196</v>
      </c>
      <c r="L30" s="28">
        <v>3931</v>
      </c>
      <c r="M30" s="29">
        <v>0.1</v>
      </c>
      <c r="N30" s="26">
        <v>4508.5349999999999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31" ht="16.5" thickBot="1" x14ac:dyDescent="0.3">
      <c r="B31" s="23" t="s">
        <v>12</v>
      </c>
      <c r="C31" s="24" t="s">
        <v>4</v>
      </c>
      <c r="D31" s="25">
        <v>26130</v>
      </c>
      <c r="E31" s="26">
        <v>3855.0009570000002</v>
      </c>
      <c r="F31" s="34">
        <v>12534</v>
      </c>
      <c r="G31" s="35">
        <v>0.47967853042479908</v>
      </c>
      <c r="H31" s="36">
        <v>4945.8704329137199</v>
      </c>
      <c r="I31" s="25">
        <v>10103</v>
      </c>
      <c r="J31" s="52">
        <v>0.38664370455415231</v>
      </c>
      <c r="K31" s="26">
        <v>4914.7728397505698</v>
      </c>
      <c r="L31" s="37">
        <v>2984</v>
      </c>
      <c r="M31" s="38">
        <v>0.11</v>
      </c>
      <c r="N31" s="33">
        <v>4965.893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2:31" ht="16.5" thickBot="1" x14ac:dyDescent="0.3">
      <c r="B32" s="39" t="s">
        <v>13</v>
      </c>
      <c r="C32" s="40"/>
      <c r="D32" s="41">
        <f t="shared" ref="D32:H32" si="1">AVERAGE(D24:D31)</f>
        <v>45372.125</v>
      </c>
      <c r="E32" s="42">
        <f t="shared" si="1"/>
        <v>3106.8868002499999</v>
      </c>
      <c r="F32" s="43">
        <f t="shared" si="1"/>
        <v>16074.375</v>
      </c>
      <c r="G32" s="44">
        <f>AVERAGE(G24:G31)</f>
        <v>0.36866240501511238</v>
      </c>
      <c r="H32" s="45">
        <f t="shared" si="1"/>
        <v>4248.7770134601351</v>
      </c>
      <c r="I32" s="41">
        <f t="shared" ref="I32:N32" si="2">AVERAGE(I24:I31)</f>
        <v>12953.75</v>
      </c>
      <c r="J32" s="46">
        <f t="shared" si="2"/>
        <v>0.29731110794011634</v>
      </c>
      <c r="K32" s="47">
        <f t="shared" si="2"/>
        <v>4246.7153947230599</v>
      </c>
      <c r="L32" s="41">
        <f t="shared" si="2"/>
        <v>4155.125</v>
      </c>
      <c r="M32" s="46">
        <f t="shared" si="2"/>
        <v>9.5000000000000001E-2</v>
      </c>
      <c r="N32" s="47">
        <f t="shared" si="2"/>
        <v>4195.1951250000002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2:31" x14ac:dyDescent="0.25">
      <c r="D33" s="49"/>
      <c r="E33" s="49"/>
      <c r="F33" s="49"/>
      <c r="G33" s="50"/>
      <c r="H33" s="49"/>
      <c r="I33" s="49"/>
      <c r="J33" s="50"/>
      <c r="K33" s="49"/>
      <c r="L33" s="49"/>
      <c r="M33" s="50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31" x14ac:dyDescent="0.25">
      <c r="D34" s="49"/>
      <c r="E34" s="49"/>
      <c r="F34" s="49"/>
      <c r="G34" s="50"/>
      <c r="H34" s="49"/>
      <c r="I34" s="49"/>
      <c r="J34" s="50"/>
      <c r="K34" s="49"/>
      <c r="L34" s="49"/>
      <c r="M34" s="50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31" x14ac:dyDescent="0.25">
      <c r="D35" s="49"/>
      <c r="E35" s="49"/>
      <c r="F35" s="49"/>
      <c r="G35" s="50"/>
      <c r="H35" s="49"/>
      <c r="I35" s="49"/>
      <c r="J35" s="50"/>
      <c r="K35" s="49"/>
      <c r="L35" s="49"/>
      <c r="M35" s="50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2:31" x14ac:dyDescent="0.25">
      <c r="D36" s="49"/>
      <c r="E36" s="49"/>
      <c r="F36" s="49"/>
      <c r="G36" s="50"/>
      <c r="H36" s="49"/>
      <c r="I36" s="49"/>
      <c r="J36" s="50"/>
      <c r="K36" s="49"/>
      <c r="L36" s="49"/>
      <c r="M36" s="50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2:31" ht="18.75" thickBot="1" x14ac:dyDescent="0.3">
      <c r="B37" s="3" t="s">
        <v>68</v>
      </c>
      <c r="D37" s="49"/>
      <c r="E37" s="49"/>
      <c r="F37" s="49"/>
      <c r="G37" s="50"/>
      <c r="H37" s="49"/>
      <c r="I37" s="49"/>
      <c r="J37" s="50"/>
      <c r="K37" s="49"/>
      <c r="L37" s="49"/>
      <c r="M37" s="50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2:31" s="1" customFormat="1" ht="48.75" customHeight="1" x14ac:dyDescent="0.25">
      <c r="B38" s="4"/>
      <c r="C38" s="4"/>
      <c r="D38" s="87" t="s">
        <v>14</v>
      </c>
      <c r="E38" s="88"/>
      <c r="F38" s="87" t="s">
        <v>72</v>
      </c>
      <c r="G38" s="89"/>
      <c r="H38" s="88"/>
      <c r="I38" s="89" t="s">
        <v>73</v>
      </c>
      <c r="J38" s="89"/>
      <c r="K38" s="88"/>
      <c r="L38" s="87" t="s">
        <v>79</v>
      </c>
      <c r="M38" s="89"/>
      <c r="N38" s="8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6"/>
    </row>
    <row r="39" spans="2:31" s="1" customFormat="1" ht="33" customHeight="1" thickBot="1" x14ac:dyDescent="0.3">
      <c r="B39" s="7" t="s">
        <v>19</v>
      </c>
      <c r="C39" s="7" t="s">
        <v>10</v>
      </c>
      <c r="D39" s="8" t="s">
        <v>15</v>
      </c>
      <c r="E39" s="9" t="s">
        <v>11</v>
      </c>
      <c r="F39" s="8" t="s">
        <v>16</v>
      </c>
      <c r="G39" s="10" t="s">
        <v>17</v>
      </c>
      <c r="H39" s="9" t="s">
        <v>18</v>
      </c>
      <c r="I39" s="11" t="s">
        <v>16</v>
      </c>
      <c r="J39" s="12" t="s">
        <v>17</v>
      </c>
      <c r="K39" s="9" t="s">
        <v>18</v>
      </c>
      <c r="L39" s="11" t="s">
        <v>16</v>
      </c>
      <c r="M39" s="12" t="s">
        <v>17</v>
      </c>
      <c r="N39" s="9" t="s">
        <v>18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2:31" ht="15.75" x14ac:dyDescent="0.25">
      <c r="B40" s="13" t="s">
        <v>1</v>
      </c>
      <c r="C40" s="14" t="s">
        <v>2</v>
      </c>
      <c r="D40" s="15">
        <v>51260</v>
      </c>
      <c r="E40" s="16">
        <v>462.15983222785798</v>
      </c>
      <c r="F40" s="17">
        <v>7740</v>
      </c>
      <c r="G40" s="18">
        <v>0.15099492781896215</v>
      </c>
      <c r="H40" s="19">
        <v>606.96145262730795</v>
      </c>
      <c r="I40" s="15">
        <v>5086</v>
      </c>
      <c r="J40" s="51">
        <v>9.9219664455715964E-2</v>
      </c>
      <c r="K40" s="16">
        <v>655.23484112522146</v>
      </c>
      <c r="L40" s="15">
        <v>1352</v>
      </c>
      <c r="M40" s="51">
        <v>2.6375341396800624E-2</v>
      </c>
      <c r="N40" s="16">
        <v>636.42999999999995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2:31" ht="15.75" x14ac:dyDescent="0.25">
      <c r="B41" s="23" t="s">
        <v>1</v>
      </c>
      <c r="C41" s="24" t="s">
        <v>0</v>
      </c>
      <c r="D41" s="25">
        <v>17883</v>
      </c>
      <c r="E41" s="26">
        <v>260.61924732986603</v>
      </c>
      <c r="F41" s="25">
        <v>2211</v>
      </c>
      <c r="G41" s="27">
        <v>0.12363697366213723</v>
      </c>
      <c r="H41" s="26">
        <v>387.40167364016702</v>
      </c>
      <c r="I41" s="25">
        <v>1158</v>
      </c>
      <c r="J41" s="52">
        <v>6.4754235866465365E-2</v>
      </c>
      <c r="K41" s="26">
        <v>405.98272884283199</v>
      </c>
      <c r="L41" s="25">
        <v>456</v>
      </c>
      <c r="M41" s="52">
        <v>2.5499077336017448E-2</v>
      </c>
      <c r="N41" s="26">
        <v>466.98250000000002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2:31" ht="15.75" x14ac:dyDescent="0.25">
      <c r="B42" s="23" t="s">
        <v>1</v>
      </c>
      <c r="C42" s="24" t="s">
        <v>4</v>
      </c>
      <c r="D42" s="25">
        <v>36493</v>
      </c>
      <c r="E42" s="26">
        <v>365.18633710574602</v>
      </c>
      <c r="F42" s="25">
        <v>10084</v>
      </c>
      <c r="G42" s="27">
        <v>0.27632696681555369</v>
      </c>
      <c r="H42" s="26">
        <v>521.98294277060404</v>
      </c>
      <c r="I42" s="25">
        <v>6053</v>
      </c>
      <c r="J42" s="52">
        <v>0.16586742662976461</v>
      </c>
      <c r="K42" s="26">
        <v>533.98215760779794</v>
      </c>
      <c r="L42" s="25">
        <v>2553</v>
      </c>
      <c r="M42" s="52">
        <v>6.9958622201518106E-2</v>
      </c>
      <c r="N42" s="26">
        <v>532.86289999999997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2:31" ht="15.75" x14ac:dyDescent="0.25">
      <c r="B43" s="23" t="s">
        <v>1</v>
      </c>
      <c r="C43" s="24" t="s">
        <v>21</v>
      </c>
      <c r="D43" s="25">
        <v>29985</v>
      </c>
      <c r="E43" s="26">
        <v>489.66349841587498</v>
      </c>
      <c r="F43" s="25">
        <v>1771</v>
      </c>
      <c r="G43" s="27">
        <v>5.9062864765716191E-2</v>
      </c>
      <c r="H43" s="26">
        <v>569.73500810372798</v>
      </c>
      <c r="I43" s="25">
        <v>1122</v>
      </c>
      <c r="J43" s="52">
        <v>3.7418709354677337E-2</v>
      </c>
      <c r="K43" s="26">
        <v>580.48930481283401</v>
      </c>
      <c r="L43" s="25">
        <v>836</v>
      </c>
      <c r="M43" s="52">
        <v>2.7880606970151742E-2</v>
      </c>
      <c r="N43" s="26">
        <v>574.28110047846906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2:31" ht="15.75" x14ac:dyDescent="0.25">
      <c r="B44" s="23" t="s">
        <v>1</v>
      </c>
      <c r="C44" s="24" t="s">
        <v>22</v>
      </c>
      <c r="D44" s="25">
        <v>55944</v>
      </c>
      <c r="E44" s="26">
        <v>428.60666890321397</v>
      </c>
      <c r="F44" s="25">
        <v>5910.5</v>
      </c>
      <c r="G44" s="27">
        <v>0.10589951079137531</v>
      </c>
      <c r="H44" s="26">
        <v>453.49202990900449</v>
      </c>
      <c r="I44" s="25">
        <v>3387.5</v>
      </c>
      <c r="J44" s="52">
        <v>6.0551623051623052E-2</v>
      </c>
      <c r="K44" s="26">
        <v>453.77837598120601</v>
      </c>
      <c r="L44" s="25">
        <v>2102</v>
      </c>
      <c r="M44" s="52">
        <v>3.7573287573287574E-2</v>
      </c>
      <c r="N44" s="26">
        <v>472.13080000000002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2:31" ht="16.5" thickBot="1" x14ac:dyDescent="0.3">
      <c r="B45" s="23" t="s">
        <v>1</v>
      </c>
      <c r="C45" s="24" t="s">
        <v>23</v>
      </c>
      <c r="D45" s="25">
        <v>12101.5</v>
      </c>
      <c r="E45" s="26">
        <v>547.35289649140555</v>
      </c>
      <c r="F45" s="34">
        <v>2597</v>
      </c>
      <c r="G45" s="35">
        <v>0.22102160416927991</v>
      </c>
      <c r="H45" s="36">
        <v>569.81947287851153</v>
      </c>
      <c r="I45" s="25">
        <v>1547</v>
      </c>
      <c r="J45" s="52">
        <v>0.12783539230673882</v>
      </c>
      <c r="K45" s="26">
        <v>575.32605712739655</v>
      </c>
      <c r="L45" s="25">
        <v>645</v>
      </c>
      <c r="M45" s="52">
        <v>5.3299177787877537E-2</v>
      </c>
      <c r="N45" s="26">
        <v>641.39380000000006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2:31" ht="16.5" thickBot="1" x14ac:dyDescent="0.3">
      <c r="B46" s="39" t="s">
        <v>13</v>
      </c>
      <c r="C46" s="40"/>
      <c r="D46" s="41">
        <f t="shared" ref="D46:M46" si="3">AVERAGE(D40:D45)</f>
        <v>33944.416666666664</v>
      </c>
      <c r="E46" s="42">
        <f t="shared" si="3"/>
        <v>425.59808007899409</v>
      </c>
      <c r="F46" s="43">
        <f t="shared" si="3"/>
        <v>5052.25</v>
      </c>
      <c r="G46" s="44">
        <f t="shared" si="3"/>
        <v>0.15615714133717074</v>
      </c>
      <c r="H46" s="45">
        <f t="shared" si="3"/>
        <v>518.23209665488719</v>
      </c>
      <c r="I46" s="41">
        <f t="shared" si="3"/>
        <v>3058.9166666666665</v>
      </c>
      <c r="J46" s="54">
        <f t="shared" si="3"/>
        <v>9.2607841944164201E-2</v>
      </c>
      <c r="K46" s="47">
        <f>AVERAGE(K40:K45)</f>
        <v>534.13224424954797</v>
      </c>
      <c r="L46" s="41">
        <f t="shared" si="3"/>
        <v>1324</v>
      </c>
      <c r="M46" s="54">
        <f t="shared" si="3"/>
        <v>4.0097685544275508E-2</v>
      </c>
      <c r="N46" s="47">
        <f>AVERAGE(N40:N45)</f>
        <v>554.01351674641148</v>
      </c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</row>
    <row r="47" spans="2:31" x14ac:dyDescent="0.25">
      <c r="D47" s="49"/>
      <c r="E47" s="49"/>
      <c r="F47" s="49"/>
      <c r="G47" s="50"/>
      <c r="H47" s="49"/>
      <c r="I47" s="49"/>
      <c r="J47" s="50"/>
      <c r="K47" s="49"/>
      <c r="L47" s="49"/>
      <c r="M47" s="50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9" spans="2:31" x14ac:dyDescent="0.25">
      <c r="G49" s="55"/>
    </row>
    <row r="50" spans="2:31" x14ac:dyDescent="0.25">
      <c r="G50" s="55"/>
    </row>
    <row r="51" spans="2:31" x14ac:dyDescent="0.25">
      <c r="G51" s="55"/>
    </row>
    <row r="52" spans="2:31" x14ac:dyDescent="0.25">
      <c r="G52" s="55"/>
    </row>
    <row r="53" spans="2:31" ht="18.75" thickBot="1" x14ac:dyDescent="0.3">
      <c r="B53" s="3" t="s">
        <v>69</v>
      </c>
      <c r="G53" s="55"/>
    </row>
    <row r="54" spans="2:31" s="1" customFormat="1" ht="48.75" customHeight="1" x14ac:dyDescent="0.25">
      <c r="B54" s="4"/>
      <c r="C54" s="4"/>
      <c r="D54" s="87" t="s">
        <v>14</v>
      </c>
      <c r="E54" s="88"/>
      <c r="F54" s="87" t="s">
        <v>72</v>
      </c>
      <c r="G54" s="89"/>
      <c r="H54" s="88"/>
      <c r="I54" s="89" t="s">
        <v>73</v>
      </c>
      <c r="J54" s="89"/>
      <c r="K54" s="88"/>
      <c r="L54" s="87" t="s">
        <v>79</v>
      </c>
      <c r="M54" s="89"/>
      <c r="N54" s="8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6"/>
    </row>
    <row r="55" spans="2:31" s="1" customFormat="1" ht="33" customHeight="1" thickBot="1" x14ac:dyDescent="0.3">
      <c r="B55" s="7" t="s">
        <v>19</v>
      </c>
      <c r="C55" s="7" t="s">
        <v>10</v>
      </c>
      <c r="D55" s="8" t="s">
        <v>15</v>
      </c>
      <c r="E55" s="9" t="s">
        <v>11</v>
      </c>
      <c r="F55" s="8" t="s">
        <v>24</v>
      </c>
      <c r="G55" s="10" t="s">
        <v>17</v>
      </c>
      <c r="H55" s="9" t="s">
        <v>18</v>
      </c>
      <c r="I55" s="11" t="s">
        <v>16</v>
      </c>
      <c r="J55" s="12" t="s">
        <v>17</v>
      </c>
      <c r="K55" s="9" t="s">
        <v>18</v>
      </c>
      <c r="L55" s="11" t="s">
        <v>16</v>
      </c>
      <c r="M55" s="12" t="s">
        <v>17</v>
      </c>
      <c r="N55" s="9" t="s">
        <v>18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2:31" ht="15.75" x14ac:dyDescent="0.25">
      <c r="B56" s="13" t="s">
        <v>1</v>
      </c>
      <c r="C56" s="14" t="s">
        <v>27</v>
      </c>
      <c r="D56" s="15">
        <v>2453</v>
      </c>
      <c r="E56" s="16">
        <v>815.88900000000001</v>
      </c>
      <c r="F56" s="17">
        <v>215</v>
      </c>
      <c r="G56" s="18">
        <v>8.7647778230737869E-2</v>
      </c>
      <c r="H56" s="19">
        <v>901.23199999999997</v>
      </c>
      <c r="I56" s="15">
        <v>143</v>
      </c>
      <c r="J56" s="80">
        <v>5.829596412556054E-2</v>
      </c>
      <c r="K56" s="16">
        <v>906.76900000000001</v>
      </c>
      <c r="L56" s="15">
        <v>104</v>
      </c>
      <c r="M56" s="80">
        <v>0.04</v>
      </c>
      <c r="N56" s="16">
        <v>925.52</v>
      </c>
    </row>
    <row r="57" spans="2:31" ht="15.75" x14ac:dyDescent="0.25">
      <c r="B57" s="23" t="s">
        <v>1</v>
      </c>
      <c r="C57" s="24" t="s">
        <v>26</v>
      </c>
      <c r="D57" s="25">
        <v>561</v>
      </c>
      <c r="E57" s="26">
        <v>716.95299999999997</v>
      </c>
      <c r="F57" s="25">
        <v>43</v>
      </c>
      <c r="G57" s="27">
        <v>7.6648841354723704E-2</v>
      </c>
      <c r="H57" s="26">
        <v>689.37199999999996</v>
      </c>
      <c r="I57" s="25">
        <v>25</v>
      </c>
      <c r="J57" s="80">
        <v>4.4563279857397504E-2</v>
      </c>
      <c r="K57" s="26">
        <v>713</v>
      </c>
      <c r="L57" s="25">
        <v>20</v>
      </c>
      <c r="M57" s="80">
        <v>0.04</v>
      </c>
      <c r="N57" s="26">
        <v>721</v>
      </c>
    </row>
    <row r="58" spans="2:31" ht="16.5" thickBot="1" x14ac:dyDescent="0.3">
      <c r="B58" s="23" t="s">
        <v>1</v>
      </c>
      <c r="C58" s="24" t="s">
        <v>28</v>
      </c>
      <c r="D58" s="25">
        <v>2105</v>
      </c>
      <c r="E58" s="26">
        <v>682.59100000000001</v>
      </c>
      <c r="F58" s="34">
        <v>252</v>
      </c>
      <c r="G58" s="35">
        <v>0.11971496437054632</v>
      </c>
      <c r="H58" s="36">
        <v>696.53499999999997</v>
      </c>
      <c r="I58" s="25">
        <v>152</v>
      </c>
      <c r="J58" s="80">
        <v>7.3159144893111636E-2</v>
      </c>
      <c r="K58" s="26">
        <v>719.18100000000004</v>
      </c>
      <c r="L58" s="25">
        <v>98</v>
      </c>
      <c r="M58" s="80">
        <v>0.05</v>
      </c>
      <c r="N58" s="26">
        <v>725</v>
      </c>
    </row>
    <row r="59" spans="2:31" ht="16.5" thickBot="1" x14ac:dyDescent="0.3">
      <c r="B59" s="39" t="s">
        <v>13</v>
      </c>
      <c r="C59" s="40"/>
      <c r="D59" s="41">
        <v>1706.3333333333333</v>
      </c>
      <c r="E59" s="42">
        <v>738.47766666666666</v>
      </c>
      <c r="F59" s="43">
        <v>170</v>
      </c>
      <c r="G59" s="81">
        <v>9.467052798533597E-2</v>
      </c>
      <c r="H59" s="45">
        <v>762.37966666666659</v>
      </c>
      <c r="I59" s="41">
        <v>107.33333333333333</v>
      </c>
      <c r="J59" s="81">
        <v>5.8672796292023231E-2</v>
      </c>
      <c r="K59" s="47">
        <v>779.65</v>
      </c>
      <c r="L59" s="41">
        <f>AVERAGE(L56:L58)</f>
        <v>74</v>
      </c>
      <c r="M59" s="54">
        <f>AVERAGE(M56:M58)</f>
        <v>4.3333333333333335E-2</v>
      </c>
      <c r="N59" s="47">
        <f>AVERAGE(N56:N58)</f>
        <v>790.50666666666666</v>
      </c>
    </row>
    <row r="60" spans="2:31" x14ac:dyDescent="0.25">
      <c r="G60" s="55"/>
    </row>
    <row r="68" spans="2:31" ht="18.75" thickBot="1" x14ac:dyDescent="0.3">
      <c r="B68" s="3" t="s">
        <v>70</v>
      </c>
      <c r="G68" s="55"/>
    </row>
    <row r="69" spans="2:31" s="1" customFormat="1" ht="48.75" customHeight="1" x14ac:dyDescent="0.25">
      <c r="B69" s="4"/>
      <c r="C69" s="4"/>
      <c r="D69" s="87" t="s">
        <v>14</v>
      </c>
      <c r="E69" s="88"/>
      <c r="F69" s="87" t="s">
        <v>72</v>
      </c>
      <c r="G69" s="89"/>
      <c r="H69" s="88"/>
      <c r="I69" s="89" t="s">
        <v>73</v>
      </c>
      <c r="J69" s="89"/>
      <c r="K69" s="88"/>
      <c r="L69" s="87" t="s">
        <v>78</v>
      </c>
      <c r="M69" s="89"/>
      <c r="N69" s="8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</row>
    <row r="70" spans="2:31" s="1" customFormat="1" ht="33" customHeight="1" thickBot="1" x14ac:dyDescent="0.3">
      <c r="B70" s="7" t="s">
        <v>19</v>
      </c>
      <c r="C70" s="7" t="s">
        <v>10</v>
      </c>
      <c r="D70" s="8" t="s">
        <v>15</v>
      </c>
      <c r="E70" s="9" t="s">
        <v>11</v>
      </c>
      <c r="F70" s="8" t="s">
        <v>24</v>
      </c>
      <c r="G70" s="10" t="s">
        <v>17</v>
      </c>
      <c r="H70" s="9" t="s">
        <v>18</v>
      </c>
      <c r="I70" s="11" t="s">
        <v>16</v>
      </c>
      <c r="J70" s="12" t="s">
        <v>17</v>
      </c>
      <c r="K70" s="9" t="s">
        <v>18</v>
      </c>
      <c r="L70" s="11" t="s">
        <v>16</v>
      </c>
      <c r="M70" s="12" t="s">
        <v>17</v>
      </c>
      <c r="N70" s="9" t="s">
        <v>18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2:31" ht="15.75" x14ac:dyDescent="0.25">
      <c r="B71" s="13" t="s">
        <v>20</v>
      </c>
      <c r="C71" s="14" t="s">
        <v>2</v>
      </c>
      <c r="D71" s="15">
        <v>66675</v>
      </c>
      <c r="E71" s="56">
        <v>3633.6546680000001</v>
      </c>
      <c r="F71" s="15">
        <v>18540</v>
      </c>
      <c r="G71" s="21">
        <f>F71/D71</f>
        <v>0.27806524184476938</v>
      </c>
      <c r="H71" s="16">
        <v>4811.19050677629</v>
      </c>
      <c r="I71" s="17">
        <v>15221</v>
      </c>
      <c r="J71" s="57">
        <v>0.22828646419197601</v>
      </c>
      <c r="K71" s="19">
        <v>4830.5630379081504</v>
      </c>
      <c r="L71" s="17">
        <v>6183</v>
      </c>
      <c r="M71" s="57">
        <v>0.09</v>
      </c>
      <c r="N71" s="19">
        <v>4932.3</v>
      </c>
    </row>
    <row r="72" spans="2:31" ht="15.75" x14ac:dyDescent="0.25">
      <c r="B72" s="23" t="s">
        <v>12</v>
      </c>
      <c r="C72" s="24" t="s">
        <v>2</v>
      </c>
      <c r="D72" s="25">
        <v>32535</v>
      </c>
      <c r="E72" s="58">
        <v>3868.0436450000002</v>
      </c>
      <c r="F72" s="25">
        <v>14188</v>
      </c>
      <c r="G72" s="29">
        <f>F72/D72</f>
        <v>0.43608421699708005</v>
      </c>
      <c r="H72" s="26">
        <v>5105.5060315770797</v>
      </c>
      <c r="I72" s="25">
        <v>11530</v>
      </c>
      <c r="J72" s="29">
        <v>0.35438758260335024</v>
      </c>
      <c r="K72" s="26">
        <v>5083.6144839548997</v>
      </c>
      <c r="L72" s="25">
        <v>3700</v>
      </c>
      <c r="M72" s="29">
        <v>0.11</v>
      </c>
      <c r="N72" s="26">
        <v>5061.5810000000001</v>
      </c>
    </row>
    <row r="73" spans="2:31" ht="16.5" thickBot="1" x14ac:dyDescent="0.3">
      <c r="B73" s="30" t="s">
        <v>1</v>
      </c>
      <c r="C73" s="31" t="s">
        <v>2</v>
      </c>
      <c r="D73" s="32">
        <v>51260</v>
      </c>
      <c r="E73" s="59">
        <v>462.15983222785798</v>
      </c>
      <c r="F73" s="32">
        <v>7740</v>
      </c>
      <c r="G73" s="38">
        <f>F73/D73</f>
        <v>0.15099492781896215</v>
      </c>
      <c r="H73" s="33">
        <v>606.96145262730795</v>
      </c>
      <c r="I73" s="34">
        <v>5086</v>
      </c>
      <c r="J73" s="60">
        <v>9.9219664455715964E-2</v>
      </c>
      <c r="K73" s="36">
        <v>655.23484112522146</v>
      </c>
      <c r="L73" s="34">
        <v>1352</v>
      </c>
      <c r="M73" s="60">
        <v>2.6375341396800624E-2</v>
      </c>
      <c r="N73" s="36">
        <v>636.42999999999995</v>
      </c>
    </row>
    <row r="74" spans="2:31" ht="16.5" thickBot="1" x14ac:dyDescent="0.3">
      <c r="B74" s="61" t="s">
        <v>25</v>
      </c>
      <c r="C74" s="62"/>
      <c r="D74" s="41">
        <v>16624</v>
      </c>
      <c r="E74" s="42">
        <v>495.81299999999999</v>
      </c>
      <c r="F74" s="53">
        <v>4238</v>
      </c>
      <c r="G74" s="54">
        <f>F74/D74</f>
        <v>0.25493262752646778</v>
      </c>
      <c r="H74" s="42">
        <v>693.67499999999995</v>
      </c>
      <c r="I74" s="43">
        <v>2532</v>
      </c>
      <c r="J74" s="63">
        <f>I74/D74</f>
        <v>0.15230991337824831</v>
      </c>
      <c r="K74" s="64">
        <v>711.74605055292295</v>
      </c>
      <c r="L74" s="43">
        <v>1352</v>
      </c>
      <c r="M74" s="63">
        <f>L74/D74</f>
        <v>8.1328200192492775E-2</v>
      </c>
      <c r="N74" s="64">
        <v>636.42999999999995</v>
      </c>
    </row>
    <row r="76" spans="2:31" ht="18.75" thickBot="1" x14ac:dyDescent="0.3">
      <c r="B76" s="3" t="s">
        <v>71</v>
      </c>
    </row>
    <row r="77" spans="2:31" s="1" customFormat="1" ht="48.75" customHeight="1" x14ac:dyDescent="0.25">
      <c r="B77" s="4"/>
      <c r="C77" s="4"/>
      <c r="D77" s="87" t="s">
        <v>14</v>
      </c>
      <c r="E77" s="88"/>
      <c r="F77" s="87" t="s">
        <v>74</v>
      </c>
      <c r="G77" s="89"/>
      <c r="H77" s="88"/>
      <c r="I77" s="89" t="s">
        <v>73</v>
      </c>
      <c r="J77" s="89"/>
      <c r="K77" s="88"/>
      <c r="L77" s="87" t="s">
        <v>79</v>
      </c>
      <c r="M77" s="89"/>
      <c r="N77" s="8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6"/>
    </row>
    <row r="78" spans="2:31" s="1" customFormat="1" ht="33" customHeight="1" thickBot="1" x14ac:dyDescent="0.3">
      <c r="B78" s="7" t="s">
        <v>19</v>
      </c>
      <c r="C78" s="7" t="s">
        <v>10</v>
      </c>
      <c r="D78" s="8" t="s">
        <v>15</v>
      </c>
      <c r="E78" s="9" t="s">
        <v>11</v>
      </c>
      <c r="F78" s="8" t="s">
        <v>24</v>
      </c>
      <c r="G78" s="10" t="s">
        <v>17</v>
      </c>
      <c r="H78" s="9" t="s">
        <v>18</v>
      </c>
      <c r="I78" s="11" t="s">
        <v>16</v>
      </c>
      <c r="J78" s="12" t="s">
        <v>17</v>
      </c>
      <c r="K78" s="9" t="s">
        <v>18</v>
      </c>
      <c r="L78" s="11" t="s">
        <v>16</v>
      </c>
      <c r="M78" s="12" t="s">
        <v>17</v>
      </c>
      <c r="N78" s="9" t="s">
        <v>18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2:31" ht="15.75" x14ac:dyDescent="0.25">
      <c r="B79" s="13" t="s">
        <v>20</v>
      </c>
      <c r="C79" s="14" t="s">
        <v>0</v>
      </c>
      <c r="D79" s="15">
        <v>101711</v>
      </c>
      <c r="E79" s="56">
        <v>2938.0103920000001</v>
      </c>
      <c r="F79" s="15">
        <v>24668</v>
      </c>
      <c r="G79" s="21">
        <f>F79/D79</f>
        <v>0.24253030645652879</v>
      </c>
      <c r="H79" s="16">
        <v>4155.3197205803299</v>
      </c>
      <c r="I79" s="17">
        <v>19926</v>
      </c>
      <c r="J79" s="57">
        <v>0.19590801388247092</v>
      </c>
      <c r="K79" s="19">
        <v>4180.9833885375901</v>
      </c>
      <c r="L79" s="17">
        <v>7755</v>
      </c>
      <c r="M79" s="57">
        <v>0.08</v>
      </c>
      <c r="N79" s="19">
        <v>4087.5</v>
      </c>
    </row>
    <row r="80" spans="2:31" ht="15.75" x14ac:dyDescent="0.25">
      <c r="B80" s="23" t="s">
        <v>12</v>
      </c>
      <c r="C80" s="24" t="s">
        <v>0</v>
      </c>
      <c r="D80" s="25">
        <v>47681</v>
      </c>
      <c r="E80" s="58">
        <v>2725.1468089999998</v>
      </c>
      <c r="F80" s="25">
        <v>16303</v>
      </c>
      <c r="G80" s="29">
        <f>F80/D80</f>
        <v>0.34191816446802709</v>
      </c>
      <c r="H80" s="26">
        <v>4245.1320579350904</v>
      </c>
      <c r="I80" s="25">
        <v>13145</v>
      </c>
      <c r="J80" s="29">
        <v>0.27568633208196136</v>
      </c>
      <c r="K80" s="26">
        <v>4270.5287181437798</v>
      </c>
      <c r="L80" s="25">
        <v>4197</v>
      </c>
      <c r="M80" s="29">
        <v>0.09</v>
      </c>
      <c r="N80" s="26">
        <v>3957.1</v>
      </c>
    </row>
    <row r="81" spans="2:14" ht="16.5" thickBot="1" x14ac:dyDescent="0.3">
      <c r="B81" s="30" t="s">
        <v>1</v>
      </c>
      <c r="C81" s="31" t="s">
        <v>0</v>
      </c>
      <c r="D81" s="32">
        <v>17883</v>
      </c>
      <c r="E81" s="59">
        <v>260.61924732986603</v>
      </c>
      <c r="F81" s="32">
        <v>2211</v>
      </c>
      <c r="G81" s="38">
        <f>F81/D81</f>
        <v>0.12363697366213723</v>
      </c>
      <c r="H81" s="33">
        <v>387.40167364016702</v>
      </c>
      <c r="I81" s="34">
        <v>1158</v>
      </c>
      <c r="J81" s="60">
        <v>6.4754235866465365E-2</v>
      </c>
      <c r="K81" s="36">
        <v>405.98272884283199</v>
      </c>
      <c r="L81" s="34">
        <v>456</v>
      </c>
      <c r="M81" s="60">
        <v>2.5499077336017448E-2</v>
      </c>
      <c r="N81" s="36">
        <v>466.98250000000002</v>
      </c>
    </row>
    <row r="82" spans="2:14" ht="16.5" thickBot="1" x14ac:dyDescent="0.3">
      <c r="B82" s="61" t="s">
        <v>25</v>
      </c>
      <c r="C82" s="62"/>
      <c r="D82" s="41">
        <v>9245</v>
      </c>
      <c r="E82" s="42">
        <v>376.47300000000001</v>
      </c>
      <c r="F82" s="53">
        <v>1350</v>
      </c>
      <c r="G82" s="54">
        <f>F82/D82</f>
        <v>0.14602487831260141</v>
      </c>
      <c r="H82" s="42">
        <v>477.32592592592601</v>
      </c>
      <c r="I82" s="65">
        <v>729</v>
      </c>
      <c r="J82" s="63">
        <f>I82/D82</f>
        <v>7.8853434288804758E-2</v>
      </c>
      <c r="K82" s="64">
        <v>501.82578875171498</v>
      </c>
      <c r="L82" s="65">
        <v>456</v>
      </c>
      <c r="M82" s="63">
        <f>L82/D82</f>
        <v>4.9323958896700916E-2</v>
      </c>
      <c r="N82" s="64">
        <v>466.98250000000002</v>
      </c>
    </row>
    <row r="83" spans="2:14" ht="15.75" x14ac:dyDescent="0.25">
      <c r="B83" s="48"/>
      <c r="C83" s="48"/>
      <c r="D83" s="48"/>
      <c r="E83" s="48"/>
      <c r="F83" s="48"/>
      <c r="G83" s="66"/>
      <c r="H83" s="48"/>
      <c r="I83" s="48"/>
      <c r="J83" s="66"/>
      <c r="K83" s="48"/>
      <c r="L83" s="48"/>
      <c r="M83" s="66"/>
      <c r="N83" s="48"/>
    </row>
  </sheetData>
  <mergeCells count="25">
    <mergeCell ref="D69:E69"/>
    <mergeCell ref="F69:H69"/>
    <mergeCell ref="I69:K69"/>
    <mergeCell ref="L69:N69"/>
    <mergeCell ref="D77:E77"/>
    <mergeCell ref="F77:H77"/>
    <mergeCell ref="I77:K77"/>
    <mergeCell ref="L77:N77"/>
    <mergeCell ref="D38:E38"/>
    <mergeCell ref="F38:H38"/>
    <mergeCell ref="I38:K38"/>
    <mergeCell ref="L38:N38"/>
    <mergeCell ref="D54:E54"/>
    <mergeCell ref="F54:H54"/>
    <mergeCell ref="I54:K54"/>
    <mergeCell ref="L54:N54"/>
    <mergeCell ref="D22:E22"/>
    <mergeCell ref="F22:H22"/>
    <mergeCell ref="I22:K22"/>
    <mergeCell ref="L22:N22"/>
    <mergeCell ref="B2:Z2"/>
    <mergeCell ref="D6:E6"/>
    <mergeCell ref="F6:H6"/>
    <mergeCell ref="I6:K6"/>
    <mergeCell ref="L6:N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60" zoomScaleNormal="60" workbookViewId="0">
      <selection activeCell="D40" sqref="D40"/>
    </sheetView>
  </sheetViews>
  <sheetFormatPr defaultRowHeight="14.25" x14ac:dyDescent="0.2"/>
  <cols>
    <col min="1" max="1" width="28.42578125" style="1" customWidth="1"/>
    <col min="2" max="2" width="16.85546875" style="1" customWidth="1"/>
    <col min="3" max="3" width="22.140625" style="1" customWidth="1"/>
    <col min="4" max="4" width="97.28515625" style="1" customWidth="1"/>
    <col min="5" max="5" width="13" style="1" customWidth="1"/>
    <col min="6" max="17" width="9.140625" style="1"/>
    <col min="18" max="18" width="46.28515625" style="1" customWidth="1"/>
    <col min="19" max="16384" width="9.140625" style="1"/>
  </cols>
  <sheetData>
    <row r="1" spans="1:18" ht="26.25" x14ac:dyDescent="0.2">
      <c r="A1" s="90" t="s">
        <v>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15" thickBot="1" x14ac:dyDescent="0.25"/>
    <row r="3" spans="1:18" ht="16.5" thickBot="1" x14ac:dyDescent="0.25">
      <c r="A3" s="67" t="s">
        <v>29</v>
      </c>
      <c r="B3" s="74" t="s">
        <v>10</v>
      </c>
      <c r="C3" s="75" t="s">
        <v>30</v>
      </c>
      <c r="D3" s="75" t="s">
        <v>77</v>
      </c>
      <c r="E3" s="91" t="s">
        <v>75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</row>
    <row r="4" spans="1:18" ht="16.5" thickBot="1" x14ac:dyDescent="0.25">
      <c r="A4" s="70" t="s">
        <v>20</v>
      </c>
      <c r="B4" s="71" t="s">
        <v>2</v>
      </c>
      <c r="C4" s="76" t="s">
        <v>31</v>
      </c>
      <c r="D4" s="77" t="s">
        <v>32</v>
      </c>
      <c r="E4" s="72" t="s">
        <v>33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16.5" thickBot="1" x14ac:dyDescent="0.25">
      <c r="A5" s="70" t="s">
        <v>20</v>
      </c>
      <c r="B5" s="71" t="s">
        <v>0</v>
      </c>
      <c r="C5" s="76" t="s">
        <v>31</v>
      </c>
      <c r="D5" s="77" t="s">
        <v>32</v>
      </c>
      <c r="E5" s="72" t="s">
        <v>34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</row>
    <row r="6" spans="1:18" ht="16.5" thickBot="1" x14ac:dyDescent="0.25">
      <c r="A6" s="70" t="s">
        <v>20</v>
      </c>
      <c r="B6" s="71" t="s">
        <v>5</v>
      </c>
      <c r="C6" s="76" t="s">
        <v>31</v>
      </c>
      <c r="D6" s="77" t="s">
        <v>32</v>
      </c>
      <c r="E6" s="72" t="s">
        <v>35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9"/>
    </row>
    <row r="7" spans="1:18" ht="16.5" thickBot="1" x14ac:dyDescent="0.25">
      <c r="A7" s="70" t="s">
        <v>20</v>
      </c>
      <c r="B7" s="71" t="s">
        <v>6</v>
      </c>
      <c r="C7" s="76" t="s">
        <v>31</v>
      </c>
      <c r="D7" s="77" t="s">
        <v>32</v>
      </c>
      <c r="E7" s="72" t="s">
        <v>36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9"/>
    </row>
    <row r="8" spans="1:18" ht="16.5" thickBot="1" x14ac:dyDescent="0.25">
      <c r="A8" s="70" t="s">
        <v>20</v>
      </c>
      <c r="B8" s="71" t="s">
        <v>7</v>
      </c>
      <c r="C8" s="76" t="s">
        <v>31</v>
      </c>
      <c r="D8" s="77" t="s">
        <v>32</v>
      </c>
      <c r="E8" s="72" t="s">
        <v>37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</row>
    <row r="9" spans="1:18" ht="16.5" thickBot="1" x14ac:dyDescent="0.25">
      <c r="A9" s="70" t="s">
        <v>20</v>
      </c>
      <c r="B9" s="71" t="s">
        <v>8</v>
      </c>
      <c r="C9" s="76" t="s">
        <v>31</v>
      </c>
      <c r="D9" s="77" t="s">
        <v>32</v>
      </c>
      <c r="E9" s="72" t="s">
        <v>38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1:18" ht="16.5" thickBot="1" x14ac:dyDescent="0.25">
      <c r="A10" s="70" t="s">
        <v>20</v>
      </c>
      <c r="B10" s="71" t="s">
        <v>9</v>
      </c>
      <c r="C10" s="76" t="s">
        <v>31</v>
      </c>
      <c r="D10" s="77" t="s">
        <v>32</v>
      </c>
      <c r="E10" s="72" t="s">
        <v>39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</row>
    <row r="11" spans="1:18" ht="16.5" thickBot="1" x14ac:dyDescent="0.25">
      <c r="A11" s="85" t="s">
        <v>20</v>
      </c>
      <c r="B11" s="86" t="s">
        <v>3</v>
      </c>
      <c r="C11" s="76" t="s">
        <v>31</v>
      </c>
      <c r="D11" s="77" t="s">
        <v>32</v>
      </c>
      <c r="E11" s="72" t="s">
        <v>40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</row>
    <row r="12" spans="1:18" ht="16.5" thickBot="1" x14ac:dyDescent="0.25">
      <c r="A12" s="70" t="s">
        <v>12</v>
      </c>
      <c r="B12" s="71" t="s">
        <v>2</v>
      </c>
      <c r="C12" s="76" t="s">
        <v>31</v>
      </c>
      <c r="D12" s="77" t="s">
        <v>32</v>
      </c>
      <c r="E12" s="72" t="s">
        <v>41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9"/>
    </row>
    <row r="13" spans="1:18" ht="16.5" thickBot="1" x14ac:dyDescent="0.25">
      <c r="A13" s="70" t="s">
        <v>12</v>
      </c>
      <c r="B13" s="71" t="s">
        <v>0</v>
      </c>
      <c r="C13" s="76" t="s">
        <v>31</v>
      </c>
      <c r="D13" s="77" t="s">
        <v>32</v>
      </c>
      <c r="E13" s="72" t="s">
        <v>42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9"/>
    </row>
    <row r="14" spans="1:18" ht="16.5" thickBot="1" x14ac:dyDescent="0.25">
      <c r="A14" s="70" t="s">
        <v>12</v>
      </c>
      <c r="B14" s="71" t="s">
        <v>5</v>
      </c>
      <c r="C14" s="76" t="s">
        <v>31</v>
      </c>
      <c r="D14" s="77" t="s">
        <v>32</v>
      </c>
      <c r="E14" s="72" t="s">
        <v>43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</row>
    <row r="15" spans="1:18" ht="16.5" thickBot="1" x14ac:dyDescent="0.25">
      <c r="A15" s="70" t="s">
        <v>12</v>
      </c>
      <c r="B15" s="71" t="s">
        <v>6</v>
      </c>
      <c r="C15" s="76" t="s">
        <v>31</v>
      </c>
      <c r="D15" s="77" t="s">
        <v>32</v>
      </c>
      <c r="E15" s="72" t="s">
        <v>44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ht="16.5" thickBot="1" x14ac:dyDescent="0.25">
      <c r="A16" s="70" t="s">
        <v>12</v>
      </c>
      <c r="B16" s="71" t="s">
        <v>7</v>
      </c>
      <c r="C16" s="76" t="s">
        <v>31</v>
      </c>
      <c r="D16" s="77" t="s">
        <v>32</v>
      </c>
      <c r="E16" s="72" t="s">
        <v>45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9"/>
    </row>
    <row r="17" spans="1:18" ht="16.5" thickBot="1" x14ac:dyDescent="0.25">
      <c r="A17" s="70" t="s">
        <v>12</v>
      </c>
      <c r="B17" s="71" t="s">
        <v>8</v>
      </c>
      <c r="C17" s="76" t="s">
        <v>31</v>
      </c>
      <c r="D17" s="77" t="s">
        <v>32</v>
      </c>
      <c r="E17" s="72" t="s">
        <v>46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1:18" ht="16.5" thickBot="1" x14ac:dyDescent="0.25">
      <c r="A18" s="70" t="s">
        <v>12</v>
      </c>
      <c r="B18" s="71" t="s">
        <v>9</v>
      </c>
      <c r="C18" s="76" t="s">
        <v>31</v>
      </c>
      <c r="D18" s="77" t="s">
        <v>32</v>
      </c>
      <c r="E18" s="72" t="s">
        <v>47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9"/>
    </row>
    <row r="19" spans="1:18" ht="16.5" thickBot="1" x14ac:dyDescent="0.25">
      <c r="A19" s="70" t="s">
        <v>12</v>
      </c>
      <c r="B19" s="71" t="s">
        <v>4</v>
      </c>
      <c r="C19" s="76" t="s">
        <v>31</v>
      </c>
      <c r="D19" s="77" t="s">
        <v>32</v>
      </c>
      <c r="E19" s="72" t="s">
        <v>48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/>
    </row>
    <row r="20" spans="1:18" ht="16.5" thickBot="1" x14ac:dyDescent="0.25">
      <c r="A20" s="70" t="s">
        <v>1</v>
      </c>
      <c r="B20" s="71" t="s">
        <v>2</v>
      </c>
      <c r="C20" s="76" t="s">
        <v>49</v>
      </c>
      <c r="D20" s="77" t="s">
        <v>50</v>
      </c>
      <c r="E20" s="72" t="s">
        <v>51</v>
      </c>
      <c r="F20" s="68" t="s">
        <v>52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</row>
    <row r="21" spans="1:18" ht="16.5" thickBot="1" x14ac:dyDescent="0.25">
      <c r="A21" s="70" t="s">
        <v>1</v>
      </c>
      <c r="B21" s="71" t="s">
        <v>0</v>
      </c>
      <c r="C21" s="76" t="s">
        <v>49</v>
      </c>
      <c r="D21" s="77" t="s">
        <v>50</v>
      </c>
      <c r="E21" s="72" t="s">
        <v>53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</row>
    <row r="22" spans="1:18" ht="16.5" thickBot="1" x14ac:dyDescent="0.25">
      <c r="A22" s="70" t="s">
        <v>1</v>
      </c>
      <c r="B22" s="71" t="s">
        <v>4</v>
      </c>
      <c r="C22" s="76" t="s">
        <v>49</v>
      </c>
      <c r="D22" s="77" t="s">
        <v>50</v>
      </c>
      <c r="E22" s="72" t="s">
        <v>54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</row>
    <row r="23" spans="1:18" ht="16.5" thickBot="1" x14ac:dyDescent="0.25">
      <c r="A23" s="70" t="s">
        <v>1</v>
      </c>
      <c r="B23" s="71" t="s">
        <v>21</v>
      </c>
      <c r="C23" s="76" t="s">
        <v>49</v>
      </c>
      <c r="D23" s="77" t="s">
        <v>50</v>
      </c>
      <c r="E23" s="72" t="s">
        <v>55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</row>
    <row r="24" spans="1:18" ht="16.5" thickBot="1" x14ac:dyDescent="0.25">
      <c r="A24" s="70" t="s">
        <v>1</v>
      </c>
      <c r="B24" s="71" t="s">
        <v>22</v>
      </c>
      <c r="C24" s="76" t="s">
        <v>49</v>
      </c>
      <c r="D24" s="77" t="s">
        <v>56</v>
      </c>
      <c r="E24" s="72" t="s">
        <v>57</v>
      </c>
      <c r="F24" s="68" t="s">
        <v>58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</row>
    <row r="25" spans="1:18" ht="16.5" thickBot="1" x14ac:dyDescent="0.25">
      <c r="A25" s="70" t="s">
        <v>1</v>
      </c>
      <c r="B25" s="71" t="s">
        <v>23</v>
      </c>
      <c r="C25" s="76" t="s">
        <v>49</v>
      </c>
      <c r="D25" s="77" t="s">
        <v>56</v>
      </c>
      <c r="E25" s="72" t="s">
        <v>59</v>
      </c>
      <c r="F25" s="68" t="s">
        <v>60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</row>
    <row r="26" spans="1:18" x14ac:dyDescent="0.2">
      <c r="F26" s="73"/>
    </row>
    <row r="27" spans="1:18" ht="15" thickBot="1" x14ac:dyDescent="0.25"/>
    <row r="28" spans="1:18" ht="41.25" customHeight="1" thickBot="1" x14ac:dyDescent="0.25">
      <c r="A28" s="67" t="s">
        <v>29</v>
      </c>
      <c r="B28" s="74" t="s">
        <v>61</v>
      </c>
      <c r="C28" s="75" t="s">
        <v>76</v>
      </c>
      <c r="D28" s="75" t="s">
        <v>75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18" ht="16.5" thickBot="1" x14ac:dyDescent="0.25">
      <c r="A29" s="70" t="s">
        <v>1</v>
      </c>
      <c r="B29" s="71" t="s">
        <v>27</v>
      </c>
      <c r="C29" s="76" t="s">
        <v>62</v>
      </c>
      <c r="D29" s="77" t="s">
        <v>63</v>
      </c>
      <c r="E29" s="79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ht="16.5" thickBot="1" x14ac:dyDescent="0.25">
      <c r="A30" s="70" t="s">
        <v>1</v>
      </c>
      <c r="B30" s="71" t="s">
        <v>26</v>
      </c>
      <c r="C30" s="76" t="s">
        <v>62</v>
      </c>
      <c r="D30" s="77" t="s">
        <v>63</v>
      </c>
      <c r="E30" s="79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18" ht="16.5" thickBot="1" x14ac:dyDescent="0.25">
      <c r="A31" s="70" t="s">
        <v>1</v>
      </c>
      <c r="B31" s="71" t="s">
        <v>28</v>
      </c>
      <c r="C31" s="76" t="s">
        <v>62</v>
      </c>
      <c r="D31" s="77" t="s">
        <v>63</v>
      </c>
      <c r="E31" s="79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</sheetData>
  <mergeCells count="2">
    <mergeCell ref="E3:R3"/>
    <mergeCell ref="A1:Q1"/>
  </mergeCells>
  <hyperlinks>
    <hyperlink ref="E14" r:id="rId1"/>
    <hyperlink ref="E7" r:id="rId2"/>
    <hyperlink ref="E15" r:id="rId3"/>
    <hyperlink ref="E8" r:id="rId4"/>
    <hyperlink ref="E16" r:id="rId5"/>
    <hyperlink ref="E5" r:id="rId6"/>
    <hyperlink ref="E17" r:id="rId7"/>
    <hyperlink ref="D25" r:id="rId8" display="http://genome.ucsc.edu/cgi-bin/hgTrackUi?hgsid=236744695&amp;c=chr21&amp;g=wgEncodeHaibTfbs"/>
    <hyperlink ref="D24" r:id="rId9" display="http://genome.ucsc.edu/cgi-bin/hgTrackUi?hgsid=236744695&amp;c=chr21&amp;g=wgEncodeHaibTfbs"/>
    <hyperlink ref="D21" r:id="rId10" display="http://genome.ucsc.edu/cgi-bin/hgTrackUi?hgsid=236751771&amp;c=chr21&amp;g=wgEncodeSydhTfbs"/>
    <hyperlink ref="D23" r:id="rId11" display="http://genome.ucsc.edu/cgi-bin/hgTrackUi?hgsid=236751771&amp;c=chr21&amp;g=wgEncodeSydhTfbs"/>
    <hyperlink ref="D20" r:id="rId12" display="http://genome.ucsc.edu/cgi-bin/hgTrackUi?hgsid=236751771&amp;c=chr21&amp;g=wgEncodeSydhTfbs"/>
    <hyperlink ref="D22" r:id="rId13" display="http://genome.ucsc.edu/cgi-bin/hgTrackUi?hgsid=236751771&amp;c=chr21&amp;g=wgEncodeSydhTfbs"/>
    <hyperlink ref="E4" r:id="rId14"/>
    <hyperlink ref="D4" r:id="rId15"/>
    <hyperlink ref="D5:D19" r:id="rId16" display="http://genome.ucsc.edu/cgi-bin/hgTrackUi?hgsid=236757081&amp;c=chrX&amp;g=wgEncodeBroadChipSeq"/>
    <hyperlink ref="E22" r:id="rId17"/>
    <hyperlink ref="D29" r:id="rId18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ChIP-Seq peaks summary</vt:lpstr>
      <vt:lpstr>ChIP data set web links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</dc:creator>
  <cp:lastModifiedBy>nahituv</cp:lastModifiedBy>
  <cp:lastPrinted>2012-01-14T20:39:34Z</cp:lastPrinted>
  <dcterms:created xsi:type="dcterms:W3CDTF">2011-12-21T08:03:10Z</dcterms:created>
  <dcterms:modified xsi:type="dcterms:W3CDTF">2012-01-23T18:41:36Z</dcterms:modified>
</cp:coreProperties>
</file>