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date1904="1" showInkAnnotation="0" autoCompressPictures="0"/>
  <bookViews>
    <workbookView xWindow="23540" yWindow="1400" windowWidth="23900" windowHeight="16600" tabRatio="500"/>
  </bookViews>
  <sheets>
    <sheet name="RNA-Seq read statistic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24" i="1"/>
  <c r="E36" i="1"/>
  <c r="E35" i="1"/>
  <c r="B35" i="1"/>
  <c r="B24" i="1"/>
  <c r="C12" i="1"/>
  <c r="E13" i="1"/>
  <c r="B13" i="1"/>
  <c r="C13" i="1"/>
  <c r="E12" i="1"/>
  <c r="B12" i="1"/>
  <c r="F12" i="1"/>
  <c r="D12" i="1"/>
</calcChain>
</file>

<file path=xl/sharedStrings.xml><?xml version="1.0" encoding="utf-8"?>
<sst xmlns="http://schemas.openxmlformats.org/spreadsheetml/2006/main" count="37" uniqueCount="29">
  <si>
    <t>2-4 cell</t>
  </si>
  <si>
    <t>1000 cell</t>
  </si>
  <si>
    <t>dome</t>
  </si>
  <si>
    <t>bud</t>
  </si>
  <si>
    <t>28 hpf</t>
  </si>
  <si>
    <t>2 dpf</t>
  </si>
  <si>
    <t>5 dpf</t>
  </si>
  <si>
    <t>shield</t>
    <phoneticPr fontId="2" type="noConversion"/>
  </si>
  <si>
    <t>TOTAL AVG</t>
  </si>
  <si>
    <t>TOTAL</t>
  </si>
  <si>
    <t>THIS STUDY</t>
  </si>
  <si>
    <t>PREVIOUS STUDIES</t>
  </si>
  <si>
    <t>1 cell</t>
  </si>
  <si>
    <t>16 cell</t>
  </si>
  <si>
    <t>512 cell</t>
  </si>
  <si>
    <t>50% epiboly</t>
  </si>
  <si>
    <t>Total Reads</t>
  </si>
  <si>
    <t>PF Reads %</t>
  </si>
  <si>
    <t>PF Reads Aligned</t>
  </si>
  <si>
    <t>PF Reads Aligned %</t>
  </si>
  <si>
    <t>PF (passed filter) Reads</t>
  </si>
  <si>
    <t>16/32 cell</t>
  </si>
  <si>
    <t>128/256 cell</t>
  </si>
  <si>
    <t>3.5 hpf (high-oblong)</t>
  </si>
  <si>
    <t>5.3 hpf (50% epiboly)</t>
  </si>
  <si>
    <t>egg</t>
  </si>
  <si>
    <t xml:space="preserve">Mapped Reads </t>
  </si>
  <si>
    <t>Vesterlund et al., BMC Developmental Biology, 2011</t>
  </si>
  <si>
    <t>Aanes et al., Genome Research,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</si>
</sst>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b/>
      <sz val="10"/>
      <name val="Verdana"/>
    </font>
    <font>
      <sz val="8"/>
      <name val="Verdana"/>
    </font>
    <font>
      <sz val="8"/>
      <color indexed="8"/>
      <name val="Andale WT"/>
      <family val="2"/>
    </font>
    <font>
      <b/>
      <sz val="8"/>
      <color indexed="8"/>
      <name val="Andale WT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i/>
      <sz val="10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7A3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vertical="top"/>
    </xf>
    <xf numFmtId="2" fontId="0" fillId="0" borderId="1" xfId="0" applyNumberFormat="1" applyBorder="1"/>
    <xf numFmtId="0" fontId="3" fillId="2" borderId="1" xfId="0" applyFont="1" applyFill="1" applyBorder="1" applyAlignment="1">
      <alignment vertical="top"/>
    </xf>
    <xf numFmtId="2" fontId="1" fillId="0" borderId="1" xfId="0" applyNumberFormat="1" applyFont="1" applyBorder="1"/>
    <xf numFmtId="0" fontId="4" fillId="4" borderId="1" xfId="0" applyFont="1" applyFill="1" applyBorder="1" applyAlignment="1">
      <alignment vertical="top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0" fontId="7" fillId="0" borderId="0" xfId="0" applyFont="1"/>
    <xf numFmtId="3" fontId="0" fillId="0" borderId="1" xfId="0" applyNumberFormat="1" applyBorder="1" applyAlignment="1">
      <alignment horizontal="right"/>
    </xf>
    <xf numFmtId="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3" fontId="1" fillId="0" borderId="0" xfId="0" applyNumberFormat="1" applyFont="1" applyFill="1" applyBorder="1"/>
    <xf numFmtId="2" fontId="1" fillId="0" borderId="0" xfId="0" applyNumberFormat="1" applyFont="1" applyFill="1" applyBorder="1"/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0" fillId="0" borderId="1" xfId="0" applyNumberFormat="1" applyFill="1" applyBorder="1"/>
    <xf numFmtId="0" fontId="4" fillId="5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6"/>
  <sheetViews>
    <sheetView tabSelected="1" view="pageLayout" topLeftCell="D1" workbookViewId="0">
      <selection activeCell="A27" sqref="A27"/>
    </sheetView>
  </sheetViews>
  <sheetFormatPr baseColWidth="10" defaultRowHeight="13" x14ac:dyDescent="0"/>
  <cols>
    <col min="1" max="1" width="14.28515625" customWidth="1"/>
    <col min="2" max="2" width="18.42578125" customWidth="1"/>
    <col min="3" max="3" width="14.28515625" customWidth="1"/>
    <col min="4" max="4" width="11.42578125" customWidth="1"/>
    <col min="5" max="5" width="13.140625" customWidth="1"/>
    <col min="6" max="6" width="13.7109375" customWidth="1"/>
  </cols>
  <sheetData>
    <row r="1" spans="1:6">
      <c r="A1" s="8" t="s">
        <v>10</v>
      </c>
    </row>
    <row r="2" spans="1:6">
      <c r="A2" s="9"/>
    </row>
    <row r="3" spans="1:6" s="18" customFormat="1" ht="23" customHeight="1">
      <c r="A3" s="16"/>
      <c r="B3" s="17" t="s">
        <v>16</v>
      </c>
      <c r="C3" s="17" t="s">
        <v>20</v>
      </c>
      <c r="D3" s="17" t="s">
        <v>17</v>
      </c>
      <c r="E3" s="17" t="s">
        <v>18</v>
      </c>
      <c r="F3" s="17" t="s">
        <v>19</v>
      </c>
    </row>
    <row r="4" spans="1:6">
      <c r="A4" s="1" t="s">
        <v>0</v>
      </c>
      <c r="B4" s="6">
        <v>231380596</v>
      </c>
      <c r="C4" s="6">
        <v>206721722</v>
      </c>
      <c r="D4" s="2">
        <v>89.949250000000006</v>
      </c>
      <c r="E4" s="6">
        <v>163435922</v>
      </c>
      <c r="F4" s="2">
        <v>78.77825</v>
      </c>
    </row>
    <row r="5" spans="1:6">
      <c r="A5" s="1" t="s">
        <v>1</v>
      </c>
      <c r="B5" s="6">
        <v>306104892</v>
      </c>
      <c r="C5" s="6">
        <v>268949792</v>
      </c>
      <c r="D5" s="2">
        <v>87.934400000000011</v>
      </c>
      <c r="E5" s="6">
        <v>213488504</v>
      </c>
      <c r="F5" s="2">
        <v>79.345799999999997</v>
      </c>
    </row>
    <row r="6" spans="1:6">
      <c r="A6" s="1" t="s">
        <v>2</v>
      </c>
      <c r="B6" s="6">
        <v>295102502</v>
      </c>
      <c r="C6" s="6">
        <v>260802404</v>
      </c>
      <c r="D6" s="2">
        <v>88.440400000000011</v>
      </c>
      <c r="E6" s="6">
        <v>210060703</v>
      </c>
      <c r="F6" s="2">
        <v>80.498400000000004</v>
      </c>
    </row>
    <row r="7" spans="1:6">
      <c r="A7" s="3" t="s">
        <v>7</v>
      </c>
      <c r="B7" s="6">
        <v>204893972</v>
      </c>
      <c r="C7" s="6">
        <v>170367510</v>
      </c>
      <c r="D7" s="2">
        <v>81.517200000000003</v>
      </c>
      <c r="E7" s="6">
        <v>130013685</v>
      </c>
      <c r="F7" s="2">
        <v>74.893433333333334</v>
      </c>
    </row>
    <row r="8" spans="1:6">
      <c r="A8" s="1" t="s">
        <v>3</v>
      </c>
      <c r="B8" s="6">
        <v>263699528</v>
      </c>
      <c r="C8" s="6">
        <v>234540530</v>
      </c>
      <c r="D8" s="2">
        <v>89.249300000000005</v>
      </c>
      <c r="E8" s="6">
        <v>190513778</v>
      </c>
      <c r="F8" s="2">
        <v>81.075549999999993</v>
      </c>
    </row>
    <row r="9" spans="1:6">
      <c r="A9" s="1" t="s">
        <v>4</v>
      </c>
      <c r="B9" s="6">
        <v>258116384</v>
      </c>
      <c r="C9" s="6">
        <v>231280118</v>
      </c>
      <c r="D9" s="2">
        <v>89.768699999999995</v>
      </c>
      <c r="E9" s="6">
        <v>184525120</v>
      </c>
      <c r="F9" s="2">
        <v>79.687849999999997</v>
      </c>
    </row>
    <row r="10" spans="1:6">
      <c r="A10" s="1" t="s">
        <v>5</v>
      </c>
      <c r="B10" s="6">
        <v>280255716</v>
      </c>
      <c r="C10" s="6">
        <v>247948316</v>
      </c>
      <c r="D10" s="2">
        <v>88.637150000000005</v>
      </c>
      <c r="E10" s="6">
        <v>199805426</v>
      </c>
      <c r="F10" s="2">
        <v>80.526899999999998</v>
      </c>
    </row>
    <row r="11" spans="1:6">
      <c r="A11" s="1" t="s">
        <v>6</v>
      </c>
      <c r="B11" s="6">
        <v>239208926</v>
      </c>
      <c r="C11" s="6">
        <v>209621948</v>
      </c>
      <c r="D11" s="2">
        <v>88.528649999999999</v>
      </c>
      <c r="E11" s="6">
        <v>174111084</v>
      </c>
      <c r="F11" s="2">
        <v>82.817400000000006</v>
      </c>
    </row>
    <row r="12" spans="1:6">
      <c r="A12" s="5" t="s">
        <v>8</v>
      </c>
      <c r="B12" s="7">
        <f>SUM(B4:B11)/8</f>
        <v>259845314.5</v>
      </c>
      <c r="C12" s="7">
        <f>SUM(C4:C11)/8</f>
        <v>228779042.5</v>
      </c>
      <c r="D12" s="4">
        <f>AVERAGE(D4:D11)</f>
        <v>88.00313125000001</v>
      </c>
      <c r="E12" s="7">
        <f>SUM(E4:E11)/8</f>
        <v>183244277.75</v>
      </c>
      <c r="F12" s="4">
        <f>AVERAGE(F4:F11)</f>
        <v>79.702947916666673</v>
      </c>
    </row>
    <row r="13" spans="1:6">
      <c r="A13" s="5" t="s">
        <v>9</v>
      </c>
      <c r="B13" s="7">
        <f>SUM(B4:B11)</f>
        <v>2078762516</v>
      </c>
      <c r="C13" s="7">
        <f>SUM(C4:C11)</f>
        <v>1830232340</v>
      </c>
      <c r="E13" s="7">
        <f>SUM(E4:E11)</f>
        <v>1465954222</v>
      </c>
    </row>
    <row r="16" spans="1:6">
      <c r="A16" s="8" t="s">
        <v>11</v>
      </c>
    </row>
    <row r="18" spans="1:5">
      <c r="A18" s="9" t="s">
        <v>27</v>
      </c>
    </row>
    <row r="19" spans="1:5" s="18" customFormat="1" ht="19" customHeight="1">
      <c r="A19" s="16"/>
      <c r="B19" s="23" t="s">
        <v>16</v>
      </c>
      <c r="C19" s="19"/>
      <c r="D19" s="19"/>
      <c r="E19" s="23" t="s">
        <v>26</v>
      </c>
    </row>
    <row r="20" spans="1:5">
      <c r="A20" s="3" t="s">
        <v>12</v>
      </c>
      <c r="B20" s="21">
        <v>73527619</v>
      </c>
      <c r="C20" s="11"/>
      <c r="D20" s="12"/>
      <c r="E20" s="10">
        <v>49957154</v>
      </c>
    </row>
    <row r="21" spans="1:5">
      <c r="A21" s="3" t="s">
        <v>13</v>
      </c>
      <c r="B21" s="21">
        <v>85135130</v>
      </c>
      <c r="C21" s="11"/>
      <c r="D21" s="12"/>
      <c r="E21" s="10">
        <v>59543747</v>
      </c>
    </row>
    <row r="22" spans="1:5">
      <c r="A22" s="3" t="s">
        <v>14</v>
      </c>
      <c r="B22" s="21">
        <v>78375125</v>
      </c>
      <c r="C22" s="11"/>
      <c r="D22" s="12"/>
      <c r="E22" s="10">
        <v>57301086</v>
      </c>
    </row>
    <row r="23" spans="1:5">
      <c r="A23" s="3" t="s">
        <v>15</v>
      </c>
      <c r="B23" s="21">
        <v>78598071</v>
      </c>
      <c r="C23" s="11"/>
      <c r="D23" s="12"/>
      <c r="E23" s="10">
        <v>51285866</v>
      </c>
    </row>
    <row r="24" spans="1:5">
      <c r="A24" s="22" t="s">
        <v>8</v>
      </c>
      <c r="B24" s="20">
        <f>SUM(B20:B23)/4</f>
        <v>78908986.25</v>
      </c>
      <c r="C24" s="14"/>
      <c r="D24" s="15"/>
      <c r="E24" s="24">
        <f>SUM(E20:E23)/4</f>
        <v>54521963.25</v>
      </c>
    </row>
    <row r="25" spans="1:5">
      <c r="A25" s="22" t="s">
        <v>9</v>
      </c>
      <c r="B25" s="20">
        <v>315635945</v>
      </c>
      <c r="C25" s="14"/>
      <c r="D25" s="13"/>
      <c r="E25" s="24">
        <f>SUM(E20:E23)</f>
        <v>218087853</v>
      </c>
    </row>
    <row r="27" spans="1:5">
      <c r="A27" s="9" t="s">
        <v>28</v>
      </c>
    </row>
    <row r="28" spans="1:5">
      <c r="A28" s="16"/>
      <c r="B28" s="23" t="s">
        <v>16</v>
      </c>
      <c r="C28" s="19"/>
      <c r="D28" s="19"/>
      <c r="E28" s="23" t="s">
        <v>26</v>
      </c>
    </row>
    <row r="29" spans="1:5">
      <c r="A29" s="3" t="s">
        <v>25</v>
      </c>
      <c r="B29" s="21">
        <v>31323986</v>
      </c>
      <c r="C29" s="11"/>
      <c r="D29" s="12"/>
      <c r="E29" s="10">
        <v>14105191</v>
      </c>
    </row>
    <row r="30" spans="1:5">
      <c r="A30" s="3" t="s">
        <v>12</v>
      </c>
      <c r="B30" s="21">
        <v>23506971</v>
      </c>
      <c r="C30" s="11"/>
      <c r="D30" s="12"/>
      <c r="E30" s="10">
        <v>11435032</v>
      </c>
    </row>
    <row r="31" spans="1:5">
      <c r="A31" s="3" t="s">
        <v>21</v>
      </c>
      <c r="B31" s="21">
        <v>35844766</v>
      </c>
      <c r="C31" s="11"/>
      <c r="D31" s="12"/>
      <c r="E31" s="10">
        <v>17809822</v>
      </c>
    </row>
    <row r="32" spans="1:5">
      <c r="A32" s="3" t="s">
        <v>22</v>
      </c>
      <c r="B32" s="21">
        <v>27119026</v>
      </c>
      <c r="C32" s="11"/>
      <c r="D32" s="12"/>
      <c r="E32" s="10">
        <v>14132828</v>
      </c>
    </row>
    <row r="33" spans="1:5">
      <c r="A33" s="3" t="s">
        <v>23</v>
      </c>
      <c r="B33" s="21">
        <v>37886769</v>
      </c>
      <c r="C33" s="11"/>
      <c r="D33" s="12"/>
      <c r="E33" s="10">
        <v>18939525</v>
      </c>
    </row>
    <row r="34" spans="1:5">
      <c r="A34" s="3" t="s">
        <v>24</v>
      </c>
      <c r="B34" s="6">
        <v>55560167</v>
      </c>
      <c r="E34" s="6">
        <v>21076918</v>
      </c>
    </row>
    <row r="35" spans="1:5">
      <c r="A35" s="22" t="s">
        <v>8</v>
      </c>
      <c r="B35" s="20">
        <f>SUM(B29:B34)/6</f>
        <v>35206947.5</v>
      </c>
      <c r="C35" s="14"/>
      <c r="D35" s="15"/>
      <c r="E35" s="20">
        <f>SUM(E29:E34)/6</f>
        <v>16249886</v>
      </c>
    </row>
    <row r="36" spans="1:5">
      <c r="A36" s="22" t="s">
        <v>9</v>
      </c>
      <c r="B36" s="20">
        <v>211241685</v>
      </c>
      <c r="C36" s="14"/>
      <c r="D36" s="13"/>
      <c r="E36" s="20">
        <f>SUM(E29:E34)</f>
        <v>97499316</v>
      </c>
    </row>
  </sheetData>
  <phoneticPr fontId="2" type="noConversion"/>
  <pageMargins left="0.75" right="0.75" top="1" bottom="1" header="0.5" footer="0.5"/>
  <pageSetup scale="84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RNA-Seq read statistics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Pauli</dc:creator>
  <cp:lastModifiedBy>Andrea Pauli</cp:lastModifiedBy>
  <dcterms:created xsi:type="dcterms:W3CDTF">2011-09-28T17:05:29Z</dcterms:created>
  <dcterms:modified xsi:type="dcterms:W3CDTF">2011-11-17T02:11:02Z</dcterms:modified>
</cp:coreProperties>
</file>